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07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12" i="1"/>
  <c r="P112" s="1"/>
  <c r="G112"/>
  <c r="J112" s="1"/>
  <c r="A112"/>
  <c r="D112" s="1"/>
  <c r="P109"/>
  <c r="O109"/>
  <c r="J109"/>
  <c r="I109"/>
  <c r="D109"/>
  <c r="C109"/>
  <c r="Q108"/>
  <c r="O108"/>
  <c r="N112" s="1"/>
  <c r="K108"/>
  <c r="I108"/>
  <c r="H112" s="1"/>
  <c r="E108"/>
  <c r="C108"/>
  <c r="B112" s="1"/>
  <c r="Q107"/>
  <c r="P107"/>
  <c r="K107"/>
  <c r="J107"/>
  <c r="E107"/>
  <c r="D107"/>
  <c r="M97"/>
  <c r="P97" s="1"/>
  <c r="G97"/>
  <c r="J97" s="1"/>
  <c r="A97"/>
  <c r="D97" s="1"/>
  <c r="P94"/>
  <c r="O94"/>
  <c r="J94"/>
  <c r="I94"/>
  <c r="D94"/>
  <c r="C94"/>
  <c r="Q93"/>
  <c r="O93"/>
  <c r="N97" s="1"/>
  <c r="K93"/>
  <c r="I93"/>
  <c r="H97" s="1"/>
  <c r="E93"/>
  <c r="C93"/>
  <c r="B97" s="1"/>
  <c r="Q92"/>
  <c r="P92"/>
  <c r="K92"/>
  <c r="J92"/>
  <c r="E92"/>
  <c r="D92"/>
  <c r="M82"/>
  <c r="P82" s="1"/>
  <c r="G82"/>
  <c r="J82" s="1"/>
  <c r="A82"/>
  <c r="D82" s="1"/>
  <c r="P79"/>
  <c r="O79"/>
  <c r="J79"/>
  <c r="I79"/>
  <c r="D79"/>
  <c r="C79"/>
  <c r="Q78"/>
  <c r="O78"/>
  <c r="N82" s="1"/>
  <c r="K78"/>
  <c r="I78"/>
  <c r="H82" s="1"/>
  <c r="E78"/>
  <c r="C78"/>
  <c r="B82" s="1"/>
  <c r="Q77"/>
  <c r="P77"/>
  <c r="K77"/>
  <c r="J77"/>
  <c r="E77"/>
  <c r="D77"/>
  <c r="M67"/>
  <c r="P67" s="1"/>
  <c r="G67"/>
  <c r="J67" s="1"/>
  <c r="A67"/>
  <c r="D67" s="1"/>
  <c r="P64"/>
  <c r="O64"/>
  <c r="J64"/>
  <c r="I64"/>
  <c r="D64"/>
  <c r="C64"/>
  <c r="Q63"/>
  <c r="O63"/>
  <c r="N67" s="1"/>
  <c r="K63"/>
  <c r="I63"/>
  <c r="H67" s="1"/>
  <c r="E63"/>
  <c r="C63"/>
  <c r="B67" s="1"/>
  <c r="Q62"/>
  <c r="P62"/>
  <c r="K62"/>
  <c r="J62"/>
  <c r="E62"/>
  <c r="D62"/>
  <c r="M52"/>
  <c r="P52" s="1"/>
  <c r="G52"/>
  <c r="J52" s="1"/>
  <c r="A52"/>
  <c r="D52" s="1"/>
  <c r="P49"/>
  <c r="O49"/>
  <c r="J49"/>
  <c r="I49"/>
  <c r="D49"/>
  <c r="C49"/>
  <c r="Q48"/>
  <c r="O48"/>
  <c r="N52" s="1"/>
  <c r="K48"/>
  <c r="I48"/>
  <c r="H52" s="1"/>
  <c r="E48"/>
  <c r="C48"/>
  <c r="B52" s="1"/>
  <c r="Q47"/>
  <c r="P47"/>
  <c r="K47"/>
  <c r="J47"/>
  <c r="E47"/>
  <c r="D47"/>
  <c r="M37"/>
  <c r="P37" s="1"/>
  <c r="G37"/>
  <c r="J37" s="1"/>
  <c r="A37"/>
  <c r="D37" s="1"/>
  <c r="P34"/>
  <c r="O34"/>
  <c r="J34"/>
  <c r="I34"/>
  <c r="D34"/>
  <c r="C34"/>
  <c r="Q33"/>
  <c r="O33"/>
  <c r="N37" s="1"/>
  <c r="K33"/>
  <c r="I33"/>
  <c r="H37" s="1"/>
  <c r="E33"/>
  <c r="C33"/>
  <c r="B37" s="1"/>
  <c r="Q32"/>
  <c r="P32"/>
  <c r="K32"/>
  <c r="J32"/>
  <c r="E32"/>
  <c r="D32"/>
  <c r="Q14"/>
  <c r="P14"/>
  <c r="P19" s="1"/>
  <c r="O14"/>
  <c r="O19" s="1"/>
  <c r="K14"/>
  <c r="J14"/>
  <c r="J19" s="1"/>
  <c r="I14"/>
  <c r="I19" s="1"/>
  <c r="E14"/>
  <c r="D14"/>
  <c r="D19" s="1"/>
  <c r="C14"/>
  <c r="C19" s="1"/>
  <c r="Q13"/>
  <c r="Q18" s="1"/>
  <c r="P13"/>
  <c r="O13"/>
  <c r="O18" s="1"/>
  <c r="N22" s="1"/>
  <c r="K13"/>
  <c r="K18" s="1"/>
  <c r="J13"/>
  <c r="I13"/>
  <c r="I18" s="1"/>
  <c r="H22" s="1"/>
  <c r="E13"/>
  <c r="E18" s="1"/>
  <c r="D13"/>
  <c r="C13"/>
  <c r="C18" s="1"/>
  <c r="B22" s="1"/>
  <c r="Q12"/>
  <c r="Q17" s="1"/>
  <c r="P12"/>
  <c r="P17" s="1"/>
  <c r="O12"/>
  <c r="K12"/>
  <c r="K17" s="1"/>
  <c r="J12"/>
  <c r="J17" s="1"/>
  <c r="I12"/>
  <c r="E12"/>
  <c r="E17" s="1"/>
  <c r="D12"/>
  <c r="D17" s="1"/>
  <c r="C12"/>
  <c r="D5"/>
  <c r="A22" l="1"/>
  <c r="D22" s="1"/>
  <c r="G22"/>
  <c r="J22" s="1"/>
  <c r="M22"/>
  <c r="P22" s="1"/>
</calcChain>
</file>

<file path=xl/sharedStrings.xml><?xml version="1.0" encoding="utf-8"?>
<sst xmlns="http://schemas.openxmlformats.org/spreadsheetml/2006/main" count="406" uniqueCount="36">
  <si>
    <t>맵별 밸런스 표준편차</t>
    <phoneticPr fontId="4" type="noConversion"/>
  </si>
  <si>
    <t>집계된 경기 수</t>
    <phoneticPr fontId="4" type="noConversion"/>
  </si>
  <si>
    <t>맵 전적 데이터 경기 수</t>
    <phoneticPr fontId="4" type="noConversion"/>
  </si>
  <si>
    <t>부전승</t>
    <phoneticPr fontId="4" type="noConversion"/>
  </si>
  <si>
    <t>Warning 발동
(10전 이상인 경우 7 : 3 이상,
10전 이하일 경우 5경기차 이상)</t>
    <phoneticPr fontId="4" type="noConversion"/>
  </si>
  <si>
    <t>준 Warning 발동
(10전 이상인 경우 2 : 1 이상,
4전 이상일 경우 3경기차 이상)</t>
    <phoneticPr fontId="4" type="noConversion"/>
  </si>
  <si>
    <t>15전 이상 기준 55 : 45 이하</t>
    <phoneticPr fontId="3" type="noConversion"/>
  </si>
  <si>
    <t>전체
밸런스</t>
    <phoneticPr fontId="4" type="noConversion"/>
  </si>
  <si>
    <t>T</t>
    <phoneticPr fontId="4" type="noConversion"/>
  </si>
  <si>
    <t>Z</t>
    <phoneticPr fontId="4" type="noConversion"/>
  </si>
  <si>
    <t>P</t>
    <phoneticPr fontId="4" type="noConversion"/>
  </si>
  <si>
    <t>1.1 버전
밸런스</t>
    <phoneticPr fontId="4" type="noConversion"/>
  </si>
  <si>
    <t>1.12 버전
밸런스</t>
    <phoneticPr fontId="4" type="noConversion"/>
  </si>
  <si>
    <t>-</t>
    <phoneticPr fontId="4" type="noConversion"/>
  </si>
  <si>
    <t>총 경기수</t>
    <phoneticPr fontId="4" type="noConversion"/>
  </si>
  <si>
    <t>표준편차</t>
    <phoneticPr fontId="4" type="noConversion"/>
  </si>
  <si>
    <t>동족전 비율</t>
    <phoneticPr fontId="4" type="noConversion"/>
  </si>
  <si>
    <t>고철
처리장
1.1</t>
    <phoneticPr fontId="4" type="noConversion"/>
  </si>
  <si>
    <t>금속
도시
1.1</t>
    <phoneticPr fontId="4" type="noConversion"/>
  </si>
  <si>
    <t>델타
사분면
1.1</t>
    <phoneticPr fontId="3" type="noConversion"/>
  </si>
  <si>
    <t>사막
오아시스
1.1</t>
    <phoneticPr fontId="3" type="noConversion"/>
  </si>
  <si>
    <t>잃어버린
사원
1.1</t>
    <phoneticPr fontId="3" type="noConversion"/>
  </si>
  <si>
    <t>전쟁
초원
1.1</t>
    <phoneticPr fontId="3" type="noConversion"/>
  </si>
  <si>
    <t>-</t>
  </si>
  <si>
    <t>젤나가
동굴
1.1</t>
    <phoneticPr fontId="3" type="noConversion"/>
  </si>
  <si>
    <t>쿨라스
협곡
1.1</t>
    <phoneticPr fontId="3" type="noConversion"/>
  </si>
  <si>
    <t>폭염
사막
1.1</t>
    <phoneticPr fontId="3" type="noConversion"/>
  </si>
  <si>
    <t>고철
처리장
1.12</t>
    <phoneticPr fontId="3" type="noConversion"/>
  </si>
  <si>
    <t>금속
도시
1.12</t>
    <phoneticPr fontId="3" type="noConversion"/>
  </si>
  <si>
    <t>델타
사분면
1.12</t>
    <phoneticPr fontId="3" type="noConversion"/>
  </si>
  <si>
    <t>잃어버린
사원
1.12</t>
    <phoneticPr fontId="3" type="noConversion"/>
  </si>
  <si>
    <t>샤쿠라스
고원
1.12</t>
    <phoneticPr fontId="3" type="noConversion"/>
  </si>
  <si>
    <t>밀림
분지
1.12</t>
    <phoneticPr fontId="3" type="noConversion"/>
  </si>
  <si>
    <t>전쟁
초원
1.12</t>
    <phoneticPr fontId="3" type="noConversion"/>
  </si>
  <si>
    <t>젤나가
동굴
1.12</t>
    <phoneticPr fontId="3" type="noConversion"/>
  </si>
  <si>
    <t>폭염
사막
1.12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</si>
</sst>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5">
    <font>
      <sz val="10"/>
      <color theme="1"/>
      <name val="돋움"/>
      <family val="2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2"/>
      <charset val="129"/>
    </font>
    <font>
      <sz val="8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176" fontId="2" fillId="0" borderId="7" xfId="1" applyNumberFormat="1" applyFont="1" applyFill="1" applyBorder="1" applyAlignment="1">
      <alignment horizontal="center" vertical="center"/>
    </xf>
    <xf numFmtId="176" fontId="2" fillId="0" borderId="8" xfId="1" applyNumberFormat="1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/>
    </xf>
    <xf numFmtId="176" fontId="2" fillId="6" borderId="1" xfId="1" applyNumberFormat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 wrapText="1"/>
    </xf>
    <xf numFmtId="0" fontId="0" fillId="6" borderId="1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</cellXfs>
  <cellStyles count="2">
    <cellStyle name="표준" xfId="0" builtinId="0"/>
    <cellStyle name="표준_맵별 전적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workbookViewId="0">
      <selection sqref="A1:Q3"/>
    </sheetView>
  </sheetViews>
  <sheetFormatPr defaultRowHeight="13.5" customHeight="1"/>
  <cols>
    <col min="1" max="1" width="13.33203125" style="7" customWidth="1"/>
    <col min="2" max="5" width="6.6640625" style="7" customWidth="1"/>
    <col min="6" max="6" width="6.6640625" style="1" customWidth="1"/>
    <col min="7" max="7" width="13.33203125" style="7" customWidth="1"/>
    <col min="8" max="11" width="6.6640625" style="7" customWidth="1"/>
    <col min="12" max="12" width="6.6640625" style="1" customWidth="1"/>
    <col min="13" max="13" width="13.33203125" style="7" customWidth="1"/>
    <col min="14" max="17" width="6.6640625" style="7" customWidth="1"/>
  </cols>
  <sheetData>
    <row r="1" spans="1:17" ht="13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3.5" customHeight="1">
      <c r="A4" s="1"/>
      <c r="B4" s="1"/>
      <c r="C4" s="1"/>
      <c r="D4" s="1"/>
      <c r="E4" s="1"/>
      <c r="G4" s="1"/>
      <c r="H4" s="1"/>
      <c r="I4" s="1"/>
      <c r="J4" s="1"/>
      <c r="K4" s="1"/>
      <c r="M4" s="1"/>
      <c r="N4" s="1"/>
      <c r="O4" s="1"/>
      <c r="P4" s="1"/>
      <c r="Q4" s="1"/>
    </row>
    <row r="5" spans="1:17" ht="13.5" customHeight="1">
      <c r="A5" s="37" t="s">
        <v>1</v>
      </c>
      <c r="B5" s="37"/>
      <c r="C5" s="37"/>
      <c r="D5" s="37">
        <f>A37+G37+M37+A52+G52+M52+A67+G67+M67+M112+A82+M97+G112+G82+M82+G97+A112+A97</f>
        <v>315</v>
      </c>
      <c r="E5" s="37"/>
      <c r="G5" s="37" t="s">
        <v>2</v>
      </c>
      <c r="H5" s="37"/>
      <c r="I5" s="37"/>
      <c r="J5" s="37">
        <v>315</v>
      </c>
      <c r="K5" s="37"/>
      <c r="M5" s="37" t="s">
        <v>3</v>
      </c>
      <c r="N5" s="37"/>
      <c r="O5" s="37"/>
      <c r="P5" s="37">
        <v>1</v>
      </c>
      <c r="Q5" s="37"/>
    </row>
    <row r="6" spans="1:17" ht="13.5" customHeight="1">
      <c r="A6" s="1"/>
      <c r="B6" s="1"/>
      <c r="C6" s="1"/>
      <c r="D6" s="1"/>
      <c r="E6" s="1"/>
      <c r="G6" s="1"/>
      <c r="H6" s="1"/>
      <c r="I6" s="1"/>
      <c r="J6" s="1"/>
      <c r="K6" s="1"/>
      <c r="M6" s="1"/>
      <c r="N6" s="1"/>
      <c r="O6" s="1"/>
      <c r="P6" s="1"/>
      <c r="Q6" s="1"/>
    </row>
    <row r="7" spans="1:17" ht="13.5" customHeight="1">
      <c r="A7" s="32" t="s">
        <v>4</v>
      </c>
      <c r="B7" s="33"/>
      <c r="C7" s="33"/>
      <c r="D7" s="33"/>
      <c r="E7" s="33"/>
      <c r="G7" s="34" t="s">
        <v>5</v>
      </c>
      <c r="H7" s="35"/>
      <c r="I7" s="35"/>
      <c r="J7" s="35"/>
      <c r="K7" s="35"/>
      <c r="M7" s="36" t="s">
        <v>6</v>
      </c>
      <c r="N7" s="36"/>
      <c r="O7" s="36"/>
      <c r="P7" s="36"/>
      <c r="Q7" s="36"/>
    </row>
    <row r="8" spans="1:17" ht="13.5" customHeight="1">
      <c r="A8" s="33"/>
      <c r="B8" s="33"/>
      <c r="C8" s="33"/>
      <c r="D8" s="33"/>
      <c r="E8" s="33"/>
      <c r="G8" s="35"/>
      <c r="H8" s="35"/>
      <c r="I8" s="35"/>
      <c r="J8" s="35"/>
      <c r="K8" s="35"/>
      <c r="M8" s="36"/>
      <c r="N8" s="36"/>
      <c r="O8" s="36"/>
      <c r="P8" s="36"/>
      <c r="Q8" s="36"/>
    </row>
    <row r="9" spans="1:17" ht="13.5" customHeight="1">
      <c r="A9" s="33"/>
      <c r="B9" s="33"/>
      <c r="C9" s="33"/>
      <c r="D9" s="33"/>
      <c r="E9" s="33"/>
      <c r="G9" s="35"/>
      <c r="H9" s="35"/>
      <c r="I9" s="35"/>
      <c r="J9" s="35"/>
      <c r="K9" s="35"/>
      <c r="M9" s="36"/>
      <c r="N9" s="36"/>
      <c r="O9" s="36"/>
      <c r="P9" s="36"/>
      <c r="Q9" s="36"/>
    </row>
    <row r="10" spans="1:17" ht="13.5" customHeight="1">
      <c r="A10" s="1"/>
      <c r="B10" s="1"/>
      <c r="C10" s="1"/>
      <c r="D10" s="1"/>
      <c r="E10" s="1"/>
      <c r="G10" s="1"/>
      <c r="H10" s="1"/>
      <c r="I10" s="1"/>
      <c r="J10" s="1"/>
      <c r="K10" s="1"/>
      <c r="M10" s="1"/>
      <c r="N10" s="1"/>
      <c r="O10" s="1"/>
      <c r="P10" s="1"/>
      <c r="Q10" s="1"/>
    </row>
    <row r="11" spans="1:17" ht="13.5" customHeight="1">
      <c r="A11" s="30" t="s">
        <v>7</v>
      </c>
      <c r="B11" s="2"/>
      <c r="C11" s="2" t="s">
        <v>8</v>
      </c>
      <c r="D11" s="2" t="s">
        <v>9</v>
      </c>
      <c r="E11" s="2" t="s">
        <v>10</v>
      </c>
      <c r="G11" s="30" t="s">
        <v>11</v>
      </c>
      <c r="H11" s="2"/>
      <c r="I11" s="2" t="s">
        <v>8</v>
      </c>
      <c r="J11" s="2" t="s">
        <v>9</v>
      </c>
      <c r="K11" s="2" t="s">
        <v>10</v>
      </c>
      <c r="M11" s="30" t="s">
        <v>12</v>
      </c>
      <c r="N11" s="2"/>
      <c r="O11" s="2" t="s">
        <v>8</v>
      </c>
      <c r="P11" s="2" t="s">
        <v>9</v>
      </c>
      <c r="Q11" s="2" t="s">
        <v>10</v>
      </c>
    </row>
    <row r="12" spans="1:17" ht="13.5" customHeight="1">
      <c r="A12" s="28"/>
      <c r="B12" s="2" t="s">
        <v>8</v>
      </c>
      <c r="C12" s="2">
        <f t="shared" ref="C12:E14" si="0">C27+I27+O27+C42+I42+O42+C57+I57+O57+O102+C72+O87+I102+I72+O72+C102+I87+C87</f>
        <v>47</v>
      </c>
      <c r="D12" s="2">
        <f t="shared" si="0"/>
        <v>38</v>
      </c>
      <c r="E12" s="2">
        <f t="shared" si="0"/>
        <v>60</v>
      </c>
      <c r="G12" s="28"/>
      <c r="H12" s="2" t="s">
        <v>8</v>
      </c>
      <c r="I12" s="2">
        <f t="shared" ref="I12:K14" si="1">C27+I27+O27+C42+I42+O42+C57+I57+O57</f>
        <v>18</v>
      </c>
      <c r="J12" s="3">
        <f t="shared" si="1"/>
        <v>19</v>
      </c>
      <c r="K12" s="4">
        <f t="shared" si="1"/>
        <v>34</v>
      </c>
      <c r="M12" s="28"/>
      <c r="N12" s="2" t="s">
        <v>8</v>
      </c>
      <c r="O12" s="2">
        <f t="shared" ref="O12:Q14" si="2">O102+C72+O87+O72+I72+I102+I87+C102+C87</f>
        <v>29</v>
      </c>
      <c r="P12" s="2">
        <f t="shared" si="2"/>
        <v>19</v>
      </c>
      <c r="Q12" s="2">
        <f t="shared" si="2"/>
        <v>26</v>
      </c>
    </row>
    <row r="13" spans="1:17" ht="13.5" customHeight="1">
      <c r="A13" s="28"/>
      <c r="B13" s="2" t="s">
        <v>9</v>
      </c>
      <c r="C13" s="2">
        <f t="shared" si="0"/>
        <v>56</v>
      </c>
      <c r="D13" s="2">
        <f t="shared" si="0"/>
        <v>11</v>
      </c>
      <c r="E13" s="2">
        <f t="shared" si="0"/>
        <v>27</v>
      </c>
      <c r="G13" s="28"/>
      <c r="H13" s="2" t="s">
        <v>9</v>
      </c>
      <c r="I13" s="3">
        <f t="shared" si="1"/>
        <v>22</v>
      </c>
      <c r="J13" s="2">
        <f t="shared" si="1"/>
        <v>2</v>
      </c>
      <c r="K13" s="3">
        <f t="shared" si="1"/>
        <v>10</v>
      </c>
      <c r="M13" s="28"/>
      <c r="N13" s="2" t="s">
        <v>9</v>
      </c>
      <c r="O13" s="2">
        <f t="shared" si="2"/>
        <v>34</v>
      </c>
      <c r="P13" s="2">
        <f t="shared" si="2"/>
        <v>9</v>
      </c>
      <c r="Q13" s="4">
        <f t="shared" si="2"/>
        <v>17</v>
      </c>
    </row>
    <row r="14" spans="1:17" ht="13.5" customHeight="1">
      <c r="A14" s="28"/>
      <c r="B14" s="2" t="s">
        <v>10</v>
      </c>
      <c r="C14" s="2">
        <f t="shared" si="0"/>
        <v>37</v>
      </c>
      <c r="D14" s="2">
        <f t="shared" si="0"/>
        <v>19</v>
      </c>
      <c r="E14" s="2">
        <f t="shared" si="0"/>
        <v>20</v>
      </c>
      <c r="G14" s="28"/>
      <c r="H14" s="2" t="s">
        <v>10</v>
      </c>
      <c r="I14" s="4">
        <f t="shared" si="1"/>
        <v>17</v>
      </c>
      <c r="J14" s="3">
        <f t="shared" si="1"/>
        <v>12</v>
      </c>
      <c r="K14" s="2">
        <f t="shared" si="1"/>
        <v>17</v>
      </c>
      <c r="M14" s="28"/>
      <c r="N14" s="2" t="s">
        <v>10</v>
      </c>
      <c r="O14" s="2">
        <f t="shared" si="2"/>
        <v>20</v>
      </c>
      <c r="P14" s="4">
        <f t="shared" si="2"/>
        <v>7</v>
      </c>
      <c r="Q14" s="2">
        <f t="shared" si="2"/>
        <v>3</v>
      </c>
    </row>
    <row r="15" spans="1:17" ht="13.5" customHeight="1">
      <c r="A15" s="28"/>
      <c r="B15" s="2"/>
      <c r="C15" s="2"/>
      <c r="D15" s="2"/>
      <c r="E15" s="2"/>
      <c r="G15" s="28"/>
      <c r="H15" s="2"/>
      <c r="I15" s="2"/>
      <c r="J15" s="2"/>
      <c r="K15" s="2"/>
      <c r="M15" s="28"/>
      <c r="N15" s="2"/>
      <c r="O15" s="2"/>
      <c r="P15" s="2"/>
      <c r="Q15" s="2"/>
    </row>
    <row r="16" spans="1:17" ht="13.5" customHeight="1">
      <c r="A16" s="28"/>
      <c r="B16" s="2"/>
      <c r="C16" s="2" t="s">
        <v>8</v>
      </c>
      <c r="D16" s="2" t="s">
        <v>9</v>
      </c>
      <c r="E16" s="2" t="s">
        <v>10</v>
      </c>
      <c r="G16" s="28"/>
      <c r="H16" s="2"/>
      <c r="I16" s="2" t="s">
        <v>8</v>
      </c>
      <c r="J16" s="2" t="s">
        <v>9</v>
      </c>
      <c r="K16" s="2" t="s">
        <v>10</v>
      </c>
      <c r="M16" s="28"/>
      <c r="N16" s="2"/>
      <c r="O16" s="2" t="s">
        <v>8</v>
      </c>
      <c r="P16" s="2" t="s">
        <v>9</v>
      </c>
      <c r="Q16" s="2" t="s">
        <v>10</v>
      </c>
    </row>
    <row r="17" spans="1:17" ht="13.5" customHeight="1">
      <c r="A17" s="28"/>
      <c r="B17" s="2" t="s">
        <v>8</v>
      </c>
      <c r="C17" s="5" t="s">
        <v>13</v>
      </c>
      <c r="D17" s="5">
        <f>(D12+1)/(C13+D12+2)*100</f>
        <v>40.625</v>
      </c>
      <c r="E17" s="5">
        <f>(E12+1)/(E12+C14+2)*100</f>
        <v>61.616161616161612</v>
      </c>
      <c r="G17" s="28"/>
      <c r="H17" s="2" t="s">
        <v>8</v>
      </c>
      <c r="I17" s="5" t="s">
        <v>13</v>
      </c>
      <c r="J17" s="5">
        <f>(J12+1)/(I13+J12+2)*100</f>
        <v>46.511627906976742</v>
      </c>
      <c r="K17" s="5">
        <f>(K12+1)/(K12+I14+2)*100</f>
        <v>66.037735849056602</v>
      </c>
      <c r="M17" s="28"/>
      <c r="N17" s="2" t="s">
        <v>8</v>
      </c>
      <c r="O17" s="5" t="s">
        <v>13</v>
      </c>
      <c r="P17" s="5">
        <f>(P12+1)/(O13+P12+2)*100</f>
        <v>36.363636363636367</v>
      </c>
      <c r="Q17" s="5">
        <f>(Q12+1)/(Q12+O14+2)*100</f>
        <v>56.25</v>
      </c>
    </row>
    <row r="18" spans="1:17" ht="13.5" customHeight="1">
      <c r="A18" s="28"/>
      <c r="B18" s="2" t="s">
        <v>9</v>
      </c>
      <c r="C18" s="5">
        <f>(C13+1)/(C13+D12+2)*100</f>
        <v>59.375</v>
      </c>
      <c r="D18" s="5" t="s">
        <v>13</v>
      </c>
      <c r="E18" s="5">
        <f>(E13+1)/(D14+E13+2)*100</f>
        <v>58.333333333333336</v>
      </c>
      <c r="G18" s="28"/>
      <c r="H18" s="2" t="s">
        <v>9</v>
      </c>
      <c r="I18" s="5">
        <f>(I13+1)/(I13+J12+2)*100</f>
        <v>53.488372093023251</v>
      </c>
      <c r="J18" s="5" t="s">
        <v>13</v>
      </c>
      <c r="K18" s="5">
        <f>(K13+1)/(J14+K13+2)*100</f>
        <v>45.833333333333329</v>
      </c>
      <c r="M18" s="28"/>
      <c r="N18" s="2" t="s">
        <v>9</v>
      </c>
      <c r="O18" s="5">
        <f>(O13+1)/(O13+P12+2)*100</f>
        <v>63.636363636363633</v>
      </c>
      <c r="P18" s="5" t="s">
        <v>13</v>
      </c>
      <c r="Q18" s="5">
        <f>(Q13+1)/(P14+Q13+2)*100</f>
        <v>69.230769230769226</v>
      </c>
    </row>
    <row r="19" spans="1:17" ht="13.5" customHeight="1">
      <c r="A19" s="28"/>
      <c r="B19" s="2" t="s">
        <v>10</v>
      </c>
      <c r="C19" s="5">
        <f>(C14+1)/(E12+C14+2)*100</f>
        <v>38.383838383838381</v>
      </c>
      <c r="D19" s="5">
        <f>(D14+1)/(D14+E13+2)*100</f>
        <v>41.666666666666671</v>
      </c>
      <c r="E19" s="5" t="s">
        <v>13</v>
      </c>
      <c r="G19" s="28"/>
      <c r="H19" s="2" t="s">
        <v>10</v>
      </c>
      <c r="I19" s="5">
        <f>(I14+1)/(K12+I14+2)*100</f>
        <v>33.962264150943398</v>
      </c>
      <c r="J19" s="5">
        <f>(J14+1)/(J14+K13+2)*100</f>
        <v>54.166666666666664</v>
      </c>
      <c r="K19" s="5" t="s">
        <v>13</v>
      </c>
      <c r="M19" s="28"/>
      <c r="N19" s="2" t="s">
        <v>10</v>
      </c>
      <c r="O19" s="5">
        <f>(O14+1)/(Q12+O14+2)*100</f>
        <v>43.75</v>
      </c>
      <c r="P19" s="5">
        <f>(P14+1)/(P14+Q13+2)*100</f>
        <v>30.76923076923077</v>
      </c>
      <c r="Q19" s="5" t="s">
        <v>13</v>
      </c>
    </row>
    <row r="20" spans="1:17" ht="13.5" customHeight="1">
      <c r="A20" s="28"/>
      <c r="B20" s="2"/>
      <c r="C20" s="2"/>
      <c r="D20" s="2"/>
      <c r="E20" s="2"/>
      <c r="G20" s="28"/>
      <c r="H20" s="2"/>
      <c r="I20" s="2"/>
      <c r="J20" s="2"/>
      <c r="K20" s="2"/>
      <c r="M20" s="28"/>
      <c r="N20" s="2"/>
      <c r="O20" s="2"/>
      <c r="P20" s="2"/>
      <c r="Q20" s="2"/>
    </row>
    <row r="21" spans="1:17" ht="13.5" customHeight="1">
      <c r="A21" s="2" t="s">
        <v>14</v>
      </c>
      <c r="B21" s="28" t="s">
        <v>15</v>
      </c>
      <c r="C21" s="28"/>
      <c r="D21" s="29" t="s">
        <v>16</v>
      </c>
      <c r="E21" s="29"/>
      <c r="G21" s="2" t="s">
        <v>14</v>
      </c>
      <c r="H21" s="28" t="s">
        <v>15</v>
      </c>
      <c r="I21" s="28"/>
      <c r="J21" s="29" t="s">
        <v>16</v>
      </c>
      <c r="K21" s="29"/>
      <c r="M21" s="2" t="s">
        <v>14</v>
      </c>
      <c r="N21" s="28" t="s">
        <v>15</v>
      </c>
      <c r="O21" s="28"/>
      <c r="P21" s="29" t="s">
        <v>16</v>
      </c>
      <c r="Q21" s="29"/>
    </row>
    <row r="22" spans="1:17" ht="13.5" customHeight="1">
      <c r="A22" s="28">
        <f>SUM(C12:E14)</f>
        <v>315</v>
      </c>
      <c r="B22" s="29">
        <f>SQRT(((C18-50)^2+(C19-50)^2+(D19-50)^2)/3)</f>
        <v>9.870330628322959</v>
      </c>
      <c r="C22" s="29"/>
      <c r="D22" s="29">
        <f>(C12+D13+E14)/A22*100</f>
        <v>24.761904761904763</v>
      </c>
      <c r="E22" s="29"/>
      <c r="G22" s="28">
        <f>SUM(I12:K14)</f>
        <v>151</v>
      </c>
      <c r="H22" s="29">
        <f>SQRT(((I18-50)^2+(I19-50)^2+(J19-50)^2)/3)</f>
        <v>9.7764823621895456</v>
      </c>
      <c r="I22" s="29"/>
      <c r="J22" s="29">
        <f>(I12+J13+K14)/G22*100</f>
        <v>24.503311258278146</v>
      </c>
      <c r="K22" s="29"/>
      <c r="M22" s="28">
        <f>SUM(O12:Q14)</f>
        <v>164</v>
      </c>
      <c r="N22" s="29">
        <f>SQRT(((O18-50)^2+(O19-50)^2+(P19-50)^2)/3)</f>
        <v>14.081138666436519</v>
      </c>
      <c r="O22" s="29"/>
      <c r="P22" s="29">
        <f>(O12+P13+Q14)/M22*100</f>
        <v>25</v>
      </c>
      <c r="Q22" s="29"/>
    </row>
    <row r="23" spans="1:17" ht="13.5" customHeight="1">
      <c r="A23" s="28"/>
      <c r="B23" s="29"/>
      <c r="C23" s="29"/>
      <c r="D23" s="29"/>
      <c r="E23" s="29"/>
      <c r="G23" s="28"/>
      <c r="H23" s="29"/>
      <c r="I23" s="29"/>
      <c r="J23" s="29"/>
      <c r="K23" s="29"/>
      <c r="M23" s="28"/>
      <c r="N23" s="29"/>
      <c r="O23" s="29"/>
      <c r="P23" s="29"/>
      <c r="Q23" s="29"/>
    </row>
    <row r="24" spans="1:17" ht="13.5" customHeight="1">
      <c r="A24" s="28"/>
      <c r="B24" s="29"/>
      <c r="C24" s="29"/>
      <c r="D24" s="29"/>
      <c r="E24" s="29"/>
      <c r="G24" s="28"/>
      <c r="H24" s="29"/>
      <c r="I24" s="29"/>
      <c r="J24" s="29"/>
      <c r="K24" s="29"/>
      <c r="M24" s="28"/>
      <c r="N24" s="29"/>
      <c r="O24" s="29"/>
      <c r="P24" s="29"/>
      <c r="Q24" s="29"/>
    </row>
    <row r="25" spans="1:17" ht="13.5" customHeight="1">
      <c r="A25" s="1"/>
      <c r="B25" s="1"/>
      <c r="C25" s="1"/>
      <c r="D25" s="1"/>
      <c r="E25" s="1"/>
      <c r="G25" s="1"/>
      <c r="H25" s="1"/>
      <c r="I25" s="1"/>
      <c r="J25" s="1"/>
      <c r="K25" s="1"/>
      <c r="M25" s="1"/>
      <c r="N25" s="1"/>
      <c r="O25" s="1"/>
      <c r="P25" s="1"/>
      <c r="Q25" s="1"/>
    </row>
    <row r="26" spans="1:17" ht="13.5" customHeight="1">
      <c r="A26" s="30" t="s">
        <v>17</v>
      </c>
      <c r="B26" s="2"/>
      <c r="C26" s="2" t="s">
        <v>8</v>
      </c>
      <c r="D26" s="2" t="s">
        <v>9</v>
      </c>
      <c r="E26" s="2" t="s">
        <v>10</v>
      </c>
      <c r="G26" s="30" t="s">
        <v>18</v>
      </c>
      <c r="H26" s="2"/>
      <c r="I26" s="2" t="s">
        <v>8</v>
      </c>
      <c r="J26" s="2" t="s">
        <v>9</v>
      </c>
      <c r="K26" s="2" t="s">
        <v>10</v>
      </c>
      <c r="M26" s="30" t="s">
        <v>19</v>
      </c>
      <c r="N26" s="2"/>
      <c r="O26" s="2" t="s">
        <v>8</v>
      </c>
      <c r="P26" s="2" t="s">
        <v>9</v>
      </c>
      <c r="Q26" s="2" t="s">
        <v>10</v>
      </c>
    </row>
    <row r="27" spans="1:17" ht="13.5" customHeight="1">
      <c r="A27" s="28"/>
      <c r="B27" s="2" t="s">
        <v>8</v>
      </c>
      <c r="C27" s="2">
        <v>2</v>
      </c>
      <c r="D27" s="2">
        <v>2</v>
      </c>
      <c r="E27" s="4">
        <v>6</v>
      </c>
      <c r="G27" s="28"/>
      <c r="H27" s="2" t="s">
        <v>8</v>
      </c>
      <c r="I27" s="2">
        <v>3</v>
      </c>
      <c r="J27" s="2">
        <v>2</v>
      </c>
      <c r="K27" s="6">
        <v>7</v>
      </c>
      <c r="M27" s="28"/>
      <c r="N27" s="2" t="s">
        <v>8</v>
      </c>
      <c r="O27" s="2">
        <v>3</v>
      </c>
      <c r="P27" s="2">
        <v>3</v>
      </c>
      <c r="Q27" s="4">
        <v>6</v>
      </c>
    </row>
    <row r="28" spans="1:17" ht="13.5" customHeight="1">
      <c r="A28" s="28"/>
      <c r="B28" s="2" t="s">
        <v>9</v>
      </c>
      <c r="C28" s="2">
        <v>3</v>
      </c>
      <c r="D28" s="2">
        <v>0</v>
      </c>
      <c r="E28" s="2">
        <v>1</v>
      </c>
      <c r="G28" s="28"/>
      <c r="H28" s="2" t="s">
        <v>9</v>
      </c>
      <c r="I28" s="2">
        <v>4</v>
      </c>
      <c r="J28" s="2">
        <v>0</v>
      </c>
      <c r="K28" s="4">
        <v>0</v>
      </c>
      <c r="M28" s="28"/>
      <c r="N28" s="2" t="s">
        <v>9</v>
      </c>
      <c r="O28" s="2">
        <v>4</v>
      </c>
      <c r="P28" s="2">
        <v>0</v>
      </c>
      <c r="Q28" s="2">
        <v>0</v>
      </c>
    </row>
    <row r="29" spans="1:17" ht="13.5" customHeight="1">
      <c r="A29" s="28"/>
      <c r="B29" s="2" t="s">
        <v>10</v>
      </c>
      <c r="C29" s="4">
        <v>3</v>
      </c>
      <c r="D29" s="2">
        <v>1</v>
      </c>
      <c r="E29" s="2">
        <v>1</v>
      </c>
      <c r="G29" s="28"/>
      <c r="H29" s="2" t="s">
        <v>10</v>
      </c>
      <c r="I29" s="6">
        <v>2</v>
      </c>
      <c r="J29" s="4">
        <v>4</v>
      </c>
      <c r="K29" s="2">
        <v>5</v>
      </c>
      <c r="M29" s="28"/>
      <c r="N29" s="2" t="s">
        <v>10</v>
      </c>
      <c r="O29" s="4">
        <v>3</v>
      </c>
      <c r="P29" s="2">
        <v>0</v>
      </c>
      <c r="Q29" s="2">
        <v>2</v>
      </c>
    </row>
    <row r="30" spans="1:17" ht="13.5" customHeight="1">
      <c r="A30" s="28"/>
      <c r="B30" s="2"/>
      <c r="C30" s="2"/>
      <c r="D30" s="2"/>
      <c r="E30" s="2"/>
      <c r="G30" s="28"/>
      <c r="H30" s="2"/>
      <c r="I30" s="2"/>
      <c r="J30" s="2"/>
      <c r="K30" s="2"/>
      <c r="M30" s="28"/>
      <c r="N30" s="2"/>
      <c r="O30" s="2"/>
      <c r="P30" s="2"/>
      <c r="Q30" s="2"/>
    </row>
    <row r="31" spans="1:17" ht="13.5" customHeight="1">
      <c r="A31" s="28"/>
      <c r="B31" s="2"/>
      <c r="C31" s="2" t="s">
        <v>8</v>
      </c>
      <c r="D31" s="2" t="s">
        <v>9</v>
      </c>
      <c r="E31" s="2" t="s">
        <v>10</v>
      </c>
      <c r="G31" s="28"/>
      <c r="H31" s="2"/>
      <c r="I31" s="2" t="s">
        <v>8</v>
      </c>
      <c r="J31" s="2" t="s">
        <v>9</v>
      </c>
      <c r="K31" s="2" t="s">
        <v>10</v>
      </c>
      <c r="M31" s="28"/>
      <c r="N31" s="2"/>
      <c r="O31" s="2" t="s">
        <v>8</v>
      </c>
      <c r="P31" s="2" t="s">
        <v>9</v>
      </c>
      <c r="Q31" s="2" t="s">
        <v>10</v>
      </c>
    </row>
    <row r="32" spans="1:17" ht="13.5" customHeight="1">
      <c r="A32" s="28"/>
      <c r="B32" s="2" t="s">
        <v>8</v>
      </c>
      <c r="C32" s="5" t="s">
        <v>13</v>
      </c>
      <c r="D32" s="5">
        <f>(D27+1)/(C28+D27+2)*100</f>
        <v>42.857142857142854</v>
      </c>
      <c r="E32" s="5">
        <f>(E27+1)/(E27+C29+2)*100</f>
        <v>63.636363636363633</v>
      </c>
      <c r="G32" s="28"/>
      <c r="H32" s="2" t="s">
        <v>8</v>
      </c>
      <c r="I32" s="5" t="s">
        <v>13</v>
      </c>
      <c r="J32" s="5">
        <f>(J27+1)/(I28+J27+2)*100</f>
        <v>37.5</v>
      </c>
      <c r="K32" s="5">
        <f>(K27+1)/(K27+I29+2)*100</f>
        <v>72.727272727272734</v>
      </c>
      <c r="M32" s="28"/>
      <c r="N32" s="2" t="s">
        <v>8</v>
      </c>
      <c r="O32" s="5" t="s">
        <v>13</v>
      </c>
      <c r="P32" s="5">
        <f>(P27+1)/(O28+P27+2)*100</f>
        <v>44.444444444444443</v>
      </c>
      <c r="Q32" s="5">
        <f>(Q27+1)/(Q27+O29+2)*100</f>
        <v>63.636363636363633</v>
      </c>
    </row>
    <row r="33" spans="1:17" ht="13.5" customHeight="1">
      <c r="A33" s="28"/>
      <c r="B33" s="2" t="s">
        <v>9</v>
      </c>
      <c r="C33" s="5">
        <f>(C28+1)/(C28+D27+2)*100</f>
        <v>57.142857142857139</v>
      </c>
      <c r="D33" s="5" t="s">
        <v>13</v>
      </c>
      <c r="E33" s="5">
        <f>(E28+1)/(D29+E28+2)*100</f>
        <v>50</v>
      </c>
      <c r="G33" s="28"/>
      <c r="H33" s="2" t="s">
        <v>9</v>
      </c>
      <c r="I33" s="5">
        <f>(I28+1)/(I28+J27+2)*100</f>
        <v>62.5</v>
      </c>
      <c r="J33" s="5" t="s">
        <v>13</v>
      </c>
      <c r="K33" s="5">
        <f>(K28+1)/(J29+K28+2)*100</f>
        <v>16.666666666666664</v>
      </c>
      <c r="M33" s="28"/>
      <c r="N33" s="2" t="s">
        <v>9</v>
      </c>
      <c r="O33" s="5">
        <f>(O28+1)/(O28+P27+2)*100</f>
        <v>55.555555555555557</v>
      </c>
      <c r="P33" s="5" t="s">
        <v>13</v>
      </c>
      <c r="Q33" s="5">
        <f>(Q28+1)/(P29+Q28+2)*100</f>
        <v>50</v>
      </c>
    </row>
    <row r="34" spans="1:17" ht="13.5" customHeight="1">
      <c r="A34" s="28"/>
      <c r="B34" s="2" t="s">
        <v>10</v>
      </c>
      <c r="C34" s="5">
        <f>(C29+1)/(E27+C29+2)*100</f>
        <v>36.363636363636367</v>
      </c>
      <c r="D34" s="5">
        <f>(D29+1)/(D29+E28+2)*100</f>
        <v>50</v>
      </c>
      <c r="E34" s="5" t="s">
        <v>13</v>
      </c>
      <c r="G34" s="28"/>
      <c r="H34" s="2" t="s">
        <v>10</v>
      </c>
      <c r="I34" s="5">
        <f>(I29+1)/(K27+I29+2)*100</f>
        <v>27.27272727272727</v>
      </c>
      <c r="J34" s="5">
        <f>(J29+1)/(J29+K28+2)*100</f>
        <v>83.333333333333343</v>
      </c>
      <c r="K34" s="5" t="s">
        <v>13</v>
      </c>
      <c r="M34" s="28"/>
      <c r="N34" s="2" t="s">
        <v>10</v>
      </c>
      <c r="O34" s="5">
        <f>(O29+1)/(Q27+O29+2)*100</f>
        <v>36.363636363636367</v>
      </c>
      <c r="P34" s="5">
        <f>(P29+1)/(P29+Q28+2)*100</f>
        <v>50</v>
      </c>
      <c r="Q34" s="5" t="s">
        <v>13</v>
      </c>
    </row>
    <row r="35" spans="1:17" ht="13.5" customHeight="1">
      <c r="A35" s="28"/>
      <c r="B35" s="2"/>
      <c r="C35" s="2"/>
      <c r="D35" s="2"/>
      <c r="E35" s="2"/>
      <c r="G35" s="28"/>
      <c r="H35" s="2"/>
      <c r="I35" s="2"/>
      <c r="J35" s="2"/>
      <c r="K35" s="2"/>
      <c r="M35" s="28"/>
      <c r="N35" s="2"/>
      <c r="O35" s="2"/>
      <c r="P35" s="2"/>
      <c r="Q35" s="2"/>
    </row>
    <row r="36" spans="1:17" ht="13.5" customHeight="1">
      <c r="A36" s="2" t="s">
        <v>14</v>
      </c>
      <c r="B36" s="28" t="s">
        <v>15</v>
      </c>
      <c r="C36" s="28"/>
      <c r="D36" s="29" t="s">
        <v>16</v>
      </c>
      <c r="E36" s="29"/>
      <c r="G36" s="2" t="s">
        <v>14</v>
      </c>
      <c r="H36" s="28" t="s">
        <v>15</v>
      </c>
      <c r="I36" s="28"/>
      <c r="J36" s="29" t="s">
        <v>16</v>
      </c>
      <c r="K36" s="29"/>
      <c r="M36" s="2" t="s">
        <v>14</v>
      </c>
      <c r="N36" s="28" t="s">
        <v>15</v>
      </c>
      <c r="O36" s="28"/>
      <c r="P36" s="29" t="s">
        <v>16</v>
      </c>
      <c r="Q36" s="29"/>
    </row>
    <row r="37" spans="1:17" ht="13.5" customHeight="1">
      <c r="A37" s="28">
        <f>SUM(C27:E29)</f>
        <v>19</v>
      </c>
      <c r="B37" s="29">
        <f>SQRT(((C33-50)^2+(C34-50)^2+(D34-50)^2)/3)</f>
        <v>8.8876472587219926</v>
      </c>
      <c r="C37" s="29"/>
      <c r="D37" s="29">
        <f>(C27+D28+E29)/A37*100</f>
        <v>15.789473684210526</v>
      </c>
      <c r="E37" s="29"/>
      <c r="G37" s="28">
        <f>SUM(I27:K29)</f>
        <v>27</v>
      </c>
      <c r="H37" s="29">
        <f>SQRT(((I33-50)^2+(I34-50)^2+(J34-50)^2)/3)</f>
        <v>24.385036646346236</v>
      </c>
      <c r="I37" s="29"/>
      <c r="J37" s="29">
        <f>(I27+J28+K29)/G37*100</f>
        <v>29.629629629629626</v>
      </c>
      <c r="K37" s="29"/>
      <c r="M37" s="28">
        <f>SUM(O27:Q29)</f>
        <v>21</v>
      </c>
      <c r="N37" s="29">
        <f>SQRT(((O33-50)^2+(O34-50)^2+(P34-50)^2)/3)</f>
        <v>8.5012667831330599</v>
      </c>
      <c r="O37" s="29"/>
      <c r="P37" s="29">
        <f>(O27+P28+Q29)/M37*100</f>
        <v>23.809523809523807</v>
      </c>
      <c r="Q37" s="29"/>
    </row>
    <row r="38" spans="1:17" ht="13.5" customHeight="1">
      <c r="A38" s="28"/>
      <c r="B38" s="29"/>
      <c r="C38" s="29"/>
      <c r="D38" s="29"/>
      <c r="E38" s="29"/>
      <c r="G38" s="28"/>
      <c r="H38" s="29"/>
      <c r="I38" s="29"/>
      <c r="J38" s="29"/>
      <c r="K38" s="29"/>
      <c r="M38" s="28"/>
      <c r="N38" s="29"/>
      <c r="O38" s="29"/>
      <c r="P38" s="29"/>
      <c r="Q38" s="29"/>
    </row>
    <row r="39" spans="1:17" ht="13.5" customHeight="1">
      <c r="A39" s="28"/>
      <c r="B39" s="29"/>
      <c r="C39" s="29"/>
      <c r="D39" s="29"/>
      <c r="E39" s="29"/>
      <c r="G39" s="28"/>
      <c r="H39" s="29"/>
      <c r="I39" s="29"/>
      <c r="J39" s="29"/>
      <c r="K39" s="29"/>
      <c r="M39" s="28"/>
      <c r="N39" s="29"/>
      <c r="O39" s="29"/>
      <c r="P39" s="29"/>
      <c r="Q39" s="29"/>
    </row>
    <row r="40" spans="1:17" ht="13.5" customHeight="1">
      <c r="A40" s="1"/>
      <c r="B40" s="1"/>
      <c r="C40" s="1"/>
      <c r="D40" s="1"/>
      <c r="E40" s="1"/>
      <c r="G40" s="1"/>
      <c r="H40" s="1"/>
      <c r="I40" s="1"/>
      <c r="J40" s="1"/>
      <c r="K40" s="1"/>
      <c r="M40" s="1"/>
      <c r="N40" s="1"/>
      <c r="O40" s="1"/>
      <c r="P40" s="1"/>
      <c r="Q40" s="1"/>
    </row>
    <row r="41" spans="1:17" ht="13.5" customHeight="1">
      <c r="A41" s="30" t="s">
        <v>20</v>
      </c>
      <c r="B41" s="2"/>
      <c r="C41" s="2" t="s">
        <v>8</v>
      </c>
      <c r="D41" s="2" t="s">
        <v>9</v>
      </c>
      <c r="E41" s="2" t="s">
        <v>10</v>
      </c>
      <c r="G41" s="30" t="s">
        <v>21</v>
      </c>
      <c r="H41" s="2"/>
      <c r="I41" s="2" t="s">
        <v>8</v>
      </c>
      <c r="J41" s="2" t="s">
        <v>9</v>
      </c>
      <c r="K41" s="2" t="s">
        <v>10</v>
      </c>
      <c r="M41" s="31" t="s">
        <v>22</v>
      </c>
      <c r="N41" s="2"/>
      <c r="O41" s="2" t="s">
        <v>8</v>
      </c>
      <c r="P41" s="2" t="s">
        <v>9</v>
      </c>
      <c r="Q41" s="2" t="s">
        <v>10</v>
      </c>
    </row>
    <row r="42" spans="1:17" ht="13.5" customHeight="1">
      <c r="A42" s="28"/>
      <c r="B42" s="2" t="s">
        <v>8</v>
      </c>
      <c r="C42" s="2">
        <v>0</v>
      </c>
      <c r="D42" s="2">
        <v>3</v>
      </c>
      <c r="E42" s="2">
        <v>0</v>
      </c>
      <c r="G42" s="28"/>
      <c r="H42" s="2" t="s">
        <v>8</v>
      </c>
      <c r="I42" s="2">
        <v>3</v>
      </c>
      <c r="J42" s="2">
        <v>4</v>
      </c>
      <c r="K42" s="6">
        <v>7</v>
      </c>
      <c r="M42" s="28"/>
      <c r="N42" s="2" t="s">
        <v>8</v>
      </c>
      <c r="O42" s="2">
        <v>1</v>
      </c>
      <c r="P42" s="2">
        <v>0</v>
      </c>
      <c r="Q42" s="2">
        <v>2</v>
      </c>
    </row>
    <row r="43" spans="1:17" ht="13.5" customHeight="1">
      <c r="A43" s="28"/>
      <c r="B43" s="2" t="s">
        <v>9</v>
      </c>
      <c r="C43" s="2">
        <v>1</v>
      </c>
      <c r="D43" s="2">
        <v>0</v>
      </c>
      <c r="E43" s="2">
        <v>0</v>
      </c>
      <c r="G43" s="28"/>
      <c r="H43" s="2" t="s">
        <v>9</v>
      </c>
      <c r="I43" s="2">
        <v>2</v>
      </c>
      <c r="J43" s="2">
        <v>0</v>
      </c>
      <c r="K43" s="2">
        <v>4</v>
      </c>
      <c r="M43" s="28"/>
      <c r="N43" s="2" t="s">
        <v>9</v>
      </c>
      <c r="O43" s="2">
        <v>1</v>
      </c>
      <c r="P43" s="2">
        <v>1</v>
      </c>
      <c r="Q43" s="2">
        <v>0</v>
      </c>
    </row>
    <row r="44" spans="1:17" ht="13.5" customHeight="1">
      <c r="A44" s="28"/>
      <c r="B44" s="2" t="s">
        <v>10</v>
      </c>
      <c r="C44" s="2">
        <v>0</v>
      </c>
      <c r="D44" s="2">
        <v>1</v>
      </c>
      <c r="E44" s="2">
        <v>0</v>
      </c>
      <c r="G44" s="28"/>
      <c r="H44" s="2" t="s">
        <v>10</v>
      </c>
      <c r="I44" s="6">
        <v>1</v>
      </c>
      <c r="J44" s="2">
        <v>2</v>
      </c>
      <c r="K44" s="2">
        <v>3</v>
      </c>
      <c r="M44" s="28"/>
      <c r="N44" s="2" t="s">
        <v>10</v>
      </c>
      <c r="O44" s="2">
        <v>1</v>
      </c>
      <c r="P44" s="2">
        <v>1</v>
      </c>
      <c r="Q44" s="2">
        <v>3</v>
      </c>
    </row>
    <row r="45" spans="1:17" ht="13.5" customHeight="1">
      <c r="A45" s="28"/>
      <c r="B45" s="2"/>
      <c r="C45" s="2"/>
      <c r="D45" s="2"/>
      <c r="E45" s="2"/>
      <c r="G45" s="28"/>
      <c r="H45" s="2"/>
      <c r="I45" s="2"/>
      <c r="J45" s="2"/>
      <c r="K45" s="2"/>
      <c r="M45" s="28"/>
      <c r="N45" s="2"/>
      <c r="O45" s="2"/>
      <c r="P45" s="2"/>
      <c r="Q45" s="2"/>
    </row>
    <row r="46" spans="1:17" ht="13.5" customHeight="1">
      <c r="A46" s="28"/>
      <c r="B46" s="2"/>
      <c r="C46" s="2" t="s">
        <v>8</v>
      </c>
      <c r="D46" s="2" t="s">
        <v>9</v>
      </c>
      <c r="E46" s="2" t="s">
        <v>10</v>
      </c>
      <c r="G46" s="28"/>
      <c r="H46" s="2"/>
      <c r="I46" s="2" t="s">
        <v>8</v>
      </c>
      <c r="J46" s="2" t="s">
        <v>9</v>
      </c>
      <c r="K46" s="2" t="s">
        <v>10</v>
      </c>
      <c r="M46" s="28"/>
      <c r="N46" s="2"/>
      <c r="O46" s="2" t="s">
        <v>8</v>
      </c>
      <c r="P46" s="2" t="s">
        <v>9</v>
      </c>
      <c r="Q46" s="2" t="s">
        <v>10</v>
      </c>
    </row>
    <row r="47" spans="1:17" ht="13.5" customHeight="1">
      <c r="A47" s="28"/>
      <c r="B47" s="2" t="s">
        <v>8</v>
      </c>
      <c r="C47" s="5" t="s">
        <v>13</v>
      </c>
      <c r="D47" s="5">
        <f>(D42+1)/(C43+D42+2)*100</f>
        <v>66.666666666666657</v>
      </c>
      <c r="E47" s="5">
        <f>(E42+1)/(E42+C44+2)*100</f>
        <v>50</v>
      </c>
      <c r="G47" s="28"/>
      <c r="H47" s="2" t="s">
        <v>8</v>
      </c>
      <c r="I47" s="5" t="s">
        <v>13</v>
      </c>
      <c r="J47" s="5">
        <f>(J42+1)/(I43+J42+2)*100</f>
        <v>62.5</v>
      </c>
      <c r="K47" s="5">
        <f>(K42+1)/(K42+I44+2)*100</f>
        <v>80</v>
      </c>
      <c r="M47" s="28"/>
      <c r="N47" s="2" t="s">
        <v>8</v>
      </c>
      <c r="O47" s="5" t="s">
        <v>23</v>
      </c>
      <c r="P47" s="5">
        <f>(P42+1)/(O43+P42+2)*100</f>
        <v>33.333333333333329</v>
      </c>
      <c r="Q47" s="5">
        <f>(Q42+1)/(Q42+O44+2)*100</f>
        <v>60</v>
      </c>
    </row>
    <row r="48" spans="1:17" ht="13.5" customHeight="1">
      <c r="A48" s="28"/>
      <c r="B48" s="2" t="s">
        <v>9</v>
      </c>
      <c r="C48" s="5">
        <f>(C43+1)/(C43+D42+2)*100</f>
        <v>33.333333333333329</v>
      </c>
      <c r="D48" s="5" t="s">
        <v>13</v>
      </c>
      <c r="E48" s="5">
        <f>(E43+1)/(D44+E43+2)*100</f>
        <v>33.333333333333329</v>
      </c>
      <c r="G48" s="28"/>
      <c r="H48" s="2" t="s">
        <v>9</v>
      </c>
      <c r="I48" s="5">
        <f>(I43+1)/(I43+J42+2)*100</f>
        <v>37.5</v>
      </c>
      <c r="J48" s="5" t="s">
        <v>13</v>
      </c>
      <c r="K48" s="5">
        <f>(K43+1)/(J44+K43+2)*100</f>
        <v>62.5</v>
      </c>
      <c r="M48" s="28"/>
      <c r="N48" s="2" t="s">
        <v>9</v>
      </c>
      <c r="O48" s="5">
        <f>(O43+1)/(O43+P42+2)*100</f>
        <v>66.666666666666657</v>
      </c>
      <c r="P48" s="5" t="s">
        <v>23</v>
      </c>
      <c r="Q48" s="5">
        <f>(Q43+1)/(P44+Q43+2)*100</f>
        <v>33.333333333333329</v>
      </c>
    </row>
    <row r="49" spans="1:17" ht="13.5" customHeight="1">
      <c r="A49" s="28"/>
      <c r="B49" s="2" t="s">
        <v>10</v>
      </c>
      <c r="C49" s="5">
        <f>(C44+1)/(E42+C44+2)*100</f>
        <v>50</v>
      </c>
      <c r="D49" s="5">
        <f>(D44+1)/(D44+E43+2)*100</f>
        <v>66.666666666666657</v>
      </c>
      <c r="E49" s="5" t="s">
        <v>13</v>
      </c>
      <c r="G49" s="28"/>
      <c r="H49" s="2" t="s">
        <v>10</v>
      </c>
      <c r="I49" s="5">
        <f>(I44+1)/(K42+I44+2)*100</f>
        <v>20</v>
      </c>
      <c r="J49" s="5">
        <f>(J44+1)/(J44+K43+2)*100</f>
        <v>37.5</v>
      </c>
      <c r="K49" s="5" t="s">
        <v>13</v>
      </c>
      <c r="M49" s="28"/>
      <c r="N49" s="2" t="s">
        <v>10</v>
      </c>
      <c r="O49" s="5">
        <f>(O44+1)/(Q42+O44+2)*100</f>
        <v>40</v>
      </c>
      <c r="P49" s="5">
        <f>(P44+1)/(P44+Q43+2)*100</f>
        <v>66.666666666666657</v>
      </c>
      <c r="Q49" s="5" t="s">
        <v>23</v>
      </c>
    </row>
    <row r="50" spans="1:17" ht="13.5" customHeight="1">
      <c r="A50" s="28"/>
      <c r="B50" s="2"/>
      <c r="C50" s="2"/>
      <c r="D50" s="2"/>
      <c r="E50" s="2"/>
      <c r="G50" s="28"/>
      <c r="H50" s="2"/>
      <c r="I50" s="2"/>
      <c r="J50" s="2"/>
      <c r="K50" s="2"/>
      <c r="M50" s="28"/>
      <c r="N50" s="2"/>
      <c r="O50" s="2"/>
      <c r="P50" s="2"/>
      <c r="Q50" s="2"/>
    </row>
    <row r="51" spans="1:17" ht="13.5" customHeight="1">
      <c r="A51" s="2" t="s">
        <v>14</v>
      </c>
      <c r="B51" s="28" t="s">
        <v>15</v>
      </c>
      <c r="C51" s="28"/>
      <c r="D51" s="29" t="s">
        <v>16</v>
      </c>
      <c r="E51" s="29"/>
      <c r="G51" s="2" t="s">
        <v>14</v>
      </c>
      <c r="H51" s="28" t="s">
        <v>15</v>
      </c>
      <c r="I51" s="28"/>
      <c r="J51" s="29" t="s">
        <v>16</v>
      </c>
      <c r="K51" s="29"/>
      <c r="M51" s="2" t="s">
        <v>14</v>
      </c>
      <c r="N51" s="28" t="s">
        <v>15</v>
      </c>
      <c r="O51" s="28"/>
      <c r="P51" s="29" t="s">
        <v>16</v>
      </c>
      <c r="Q51" s="29"/>
    </row>
    <row r="52" spans="1:17" ht="13.5" customHeight="1">
      <c r="A52" s="28">
        <f>SUM(C42:E44)</f>
        <v>5</v>
      </c>
      <c r="B52" s="29">
        <f>SQRT(((C48-50)^2+(C49-50)^2+(D49-50)^2)/3)</f>
        <v>13.608276348795432</v>
      </c>
      <c r="C52" s="29"/>
      <c r="D52" s="29">
        <f>(C42+D43+E44)/A52*100</f>
        <v>0</v>
      </c>
      <c r="E52" s="29"/>
      <c r="G52" s="28">
        <f>SUM(I42:K44)</f>
        <v>26</v>
      </c>
      <c r="H52" s="29">
        <f>SQRT(((I48-50)^2+(I49-50)^2+(J49-50)^2)/3)</f>
        <v>20.1038968030247</v>
      </c>
      <c r="I52" s="29"/>
      <c r="J52" s="29">
        <f>(I42+J43+K44)/G52*100</f>
        <v>23.076923076923077</v>
      </c>
      <c r="K52" s="29"/>
      <c r="M52" s="28">
        <f>SUM(O42:Q44)</f>
        <v>10</v>
      </c>
      <c r="N52" s="29">
        <f>SQRT(((O48-50)^2+(O49-50)^2+(P49-50)^2)/3)</f>
        <v>14.782371884055628</v>
      </c>
      <c r="O52" s="29"/>
      <c r="P52" s="29">
        <f>(O42+P43+Q44)/M52*100</f>
        <v>50</v>
      </c>
      <c r="Q52" s="29"/>
    </row>
    <row r="53" spans="1:17" ht="13.5" customHeight="1">
      <c r="A53" s="28"/>
      <c r="B53" s="29"/>
      <c r="C53" s="29"/>
      <c r="D53" s="29"/>
      <c r="E53" s="29"/>
      <c r="G53" s="28"/>
      <c r="H53" s="29"/>
      <c r="I53" s="29"/>
      <c r="J53" s="29"/>
      <c r="K53" s="29"/>
      <c r="M53" s="28"/>
      <c r="N53" s="29"/>
      <c r="O53" s="29"/>
      <c r="P53" s="29"/>
      <c r="Q53" s="29"/>
    </row>
    <row r="54" spans="1:17" ht="13.5" customHeight="1">
      <c r="A54" s="28"/>
      <c r="B54" s="29"/>
      <c r="C54" s="29"/>
      <c r="D54" s="29"/>
      <c r="E54" s="29"/>
      <c r="G54" s="28"/>
      <c r="H54" s="29"/>
      <c r="I54" s="29"/>
      <c r="J54" s="29"/>
      <c r="K54" s="29"/>
      <c r="M54" s="28"/>
      <c r="N54" s="29"/>
      <c r="O54" s="29"/>
      <c r="P54" s="29"/>
      <c r="Q54" s="29"/>
    </row>
    <row r="55" spans="1:17" ht="13.5" customHeight="1">
      <c r="A55" s="1"/>
      <c r="B55" s="1"/>
      <c r="C55" s="1"/>
      <c r="D55" s="1"/>
      <c r="E55" s="1"/>
      <c r="G55" s="1"/>
      <c r="H55" s="1"/>
      <c r="I55" s="1"/>
      <c r="J55" s="1"/>
      <c r="K55" s="1"/>
      <c r="M55" s="1"/>
      <c r="N55" s="1"/>
      <c r="O55" s="1"/>
      <c r="P55" s="1"/>
      <c r="Q55" s="1"/>
    </row>
    <row r="56" spans="1:17" ht="13.5" customHeight="1">
      <c r="A56" s="30" t="s">
        <v>24</v>
      </c>
      <c r="B56" s="2"/>
      <c r="C56" s="2" t="s">
        <v>8</v>
      </c>
      <c r="D56" s="2" t="s">
        <v>9</v>
      </c>
      <c r="E56" s="2" t="s">
        <v>10</v>
      </c>
      <c r="G56" s="30" t="s">
        <v>25</v>
      </c>
      <c r="H56" s="2"/>
      <c r="I56" s="2" t="s">
        <v>8</v>
      </c>
      <c r="J56" s="2" t="s">
        <v>9</v>
      </c>
      <c r="K56" s="2" t="s">
        <v>10</v>
      </c>
      <c r="M56" s="30" t="s">
        <v>26</v>
      </c>
      <c r="N56" s="2"/>
      <c r="O56" s="2" t="s">
        <v>8</v>
      </c>
      <c r="P56" s="2" t="s">
        <v>9</v>
      </c>
      <c r="Q56" s="2" t="s">
        <v>10</v>
      </c>
    </row>
    <row r="57" spans="1:17" ht="13.5" customHeight="1">
      <c r="A57" s="28"/>
      <c r="B57" s="2" t="s">
        <v>8</v>
      </c>
      <c r="C57" s="2">
        <v>4</v>
      </c>
      <c r="D57" s="2">
        <v>4</v>
      </c>
      <c r="E57" s="2">
        <v>2</v>
      </c>
      <c r="G57" s="28"/>
      <c r="H57" s="2" t="s">
        <v>8</v>
      </c>
      <c r="I57" s="2">
        <v>2</v>
      </c>
      <c r="J57" s="4">
        <v>0</v>
      </c>
      <c r="K57" s="2">
        <v>2</v>
      </c>
      <c r="M57" s="28"/>
      <c r="N57" s="2" t="s">
        <v>8</v>
      </c>
      <c r="O57" s="2">
        <v>0</v>
      </c>
      <c r="P57" s="2">
        <v>1</v>
      </c>
      <c r="Q57" s="2">
        <v>2</v>
      </c>
    </row>
    <row r="58" spans="1:17" ht="13.5" customHeight="1">
      <c r="A58" s="28"/>
      <c r="B58" s="2" t="s">
        <v>9</v>
      </c>
      <c r="C58" s="2">
        <v>2</v>
      </c>
      <c r="D58" s="2">
        <v>0</v>
      </c>
      <c r="E58" s="2">
        <v>3</v>
      </c>
      <c r="G58" s="28"/>
      <c r="H58" s="2" t="s">
        <v>9</v>
      </c>
      <c r="I58" s="4">
        <v>4</v>
      </c>
      <c r="J58" s="2">
        <v>0</v>
      </c>
      <c r="K58" s="2">
        <v>2</v>
      </c>
      <c r="M58" s="28"/>
      <c r="N58" s="2" t="s">
        <v>9</v>
      </c>
      <c r="O58" s="2">
        <v>1</v>
      </c>
      <c r="P58" s="2">
        <v>1</v>
      </c>
      <c r="Q58" s="2">
        <v>0</v>
      </c>
    </row>
    <row r="59" spans="1:17" ht="13.5" customHeight="1">
      <c r="A59" s="28"/>
      <c r="B59" s="2" t="s">
        <v>10</v>
      </c>
      <c r="C59" s="2">
        <v>4</v>
      </c>
      <c r="D59" s="2">
        <v>2</v>
      </c>
      <c r="E59" s="2">
        <v>3</v>
      </c>
      <c r="G59" s="28"/>
      <c r="H59" s="2" t="s">
        <v>10</v>
      </c>
      <c r="I59" s="2">
        <v>1</v>
      </c>
      <c r="J59" s="2">
        <v>0</v>
      </c>
      <c r="K59" s="2">
        <v>0</v>
      </c>
      <c r="M59" s="28"/>
      <c r="N59" s="2" t="s">
        <v>10</v>
      </c>
      <c r="O59" s="2">
        <v>2</v>
      </c>
      <c r="P59" s="2">
        <v>1</v>
      </c>
      <c r="Q59" s="2">
        <v>0</v>
      </c>
    </row>
    <row r="60" spans="1:17" ht="13.5" customHeight="1">
      <c r="A60" s="28"/>
      <c r="B60" s="2"/>
      <c r="C60" s="2"/>
      <c r="D60" s="2"/>
      <c r="E60" s="2"/>
      <c r="G60" s="28"/>
      <c r="H60" s="2"/>
      <c r="I60" s="2"/>
      <c r="J60" s="2"/>
      <c r="K60" s="2"/>
      <c r="M60" s="28"/>
      <c r="N60" s="2"/>
      <c r="O60" s="2"/>
      <c r="P60" s="2"/>
      <c r="Q60" s="2"/>
    </row>
    <row r="61" spans="1:17" ht="13.5" customHeight="1">
      <c r="A61" s="28"/>
      <c r="B61" s="2"/>
      <c r="C61" s="2" t="s">
        <v>8</v>
      </c>
      <c r="D61" s="2" t="s">
        <v>9</v>
      </c>
      <c r="E61" s="2" t="s">
        <v>10</v>
      </c>
      <c r="G61" s="28"/>
      <c r="H61" s="2"/>
      <c r="I61" s="2" t="s">
        <v>8</v>
      </c>
      <c r="J61" s="2" t="s">
        <v>9</v>
      </c>
      <c r="K61" s="2" t="s">
        <v>10</v>
      </c>
      <c r="M61" s="28"/>
      <c r="N61" s="2"/>
      <c r="O61" s="2" t="s">
        <v>8</v>
      </c>
      <c r="P61" s="2" t="s">
        <v>9</v>
      </c>
      <c r="Q61" s="2" t="s">
        <v>10</v>
      </c>
    </row>
    <row r="62" spans="1:17" ht="13.5" customHeight="1">
      <c r="A62" s="28"/>
      <c r="B62" s="2" t="s">
        <v>8</v>
      </c>
      <c r="C62" s="5" t="s">
        <v>13</v>
      </c>
      <c r="D62" s="5">
        <f>(D57+1)/(C58+D57+2)*100</f>
        <v>62.5</v>
      </c>
      <c r="E62" s="5">
        <f>(E57+1)/(E57+C59+2)*100</f>
        <v>37.5</v>
      </c>
      <c r="G62" s="28"/>
      <c r="H62" s="2" t="s">
        <v>8</v>
      </c>
      <c r="I62" s="5" t="s">
        <v>13</v>
      </c>
      <c r="J62" s="5">
        <f>(J57+1)/(I58+J57+2)*100</f>
        <v>16.666666666666664</v>
      </c>
      <c r="K62" s="5">
        <f>(K57+1)/(K57+I59+2)*100</f>
        <v>60</v>
      </c>
      <c r="M62" s="28"/>
      <c r="N62" s="2" t="s">
        <v>8</v>
      </c>
      <c r="O62" s="5" t="s">
        <v>13</v>
      </c>
      <c r="P62" s="5">
        <f>(P57+1)/(O58+P57+2)*100</f>
        <v>50</v>
      </c>
      <c r="Q62" s="5">
        <f>(Q57+1)/(Q57+O59+2)*100</f>
        <v>50</v>
      </c>
    </row>
    <row r="63" spans="1:17" ht="13.5" customHeight="1">
      <c r="A63" s="28"/>
      <c r="B63" s="2" t="s">
        <v>9</v>
      </c>
      <c r="C63" s="5">
        <f>(C58+1)/(C58+D57+2)*100</f>
        <v>37.5</v>
      </c>
      <c r="D63" s="5" t="s">
        <v>13</v>
      </c>
      <c r="E63" s="5">
        <f>(E58+1)/(D59+E58+2)*100</f>
        <v>57.142857142857139</v>
      </c>
      <c r="G63" s="28"/>
      <c r="H63" s="2" t="s">
        <v>9</v>
      </c>
      <c r="I63" s="5">
        <f>(I58+1)/(I58+J57+2)*100</f>
        <v>83.333333333333343</v>
      </c>
      <c r="J63" s="5" t="s">
        <v>13</v>
      </c>
      <c r="K63" s="5">
        <f>(K58+1)/(J59+K58+2)*100</f>
        <v>75</v>
      </c>
      <c r="M63" s="28"/>
      <c r="N63" s="2" t="s">
        <v>9</v>
      </c>
      <c r="O63" s="5">
        <f>(O58+1)/(O58+P57+2)*100</f>
        <v>50</v>
      </c>
      <c r="P63" s="5" t="s">
        <v>13</v>
      </c>
      <c r="Q63" s="5">
        <f>(Q58+1)/(P59+Q58+2)*100</f>
        <v>33.333333333333329</v>
      </c>
    </row>
    <row r="64" spans="1:17" ht="13.5" customHeight="1">
      <c r="A64" s="28"/>
      <c r="B64" s="2" t="s">
        <v>10</v>
      </c>
      <c r="C64" s="5">
        <f>(C59+1)/(E57+C59+2)*100</f>
        <v>62.5</v>
      </c>
      <c r="D64" s="5">
        <f>(D59+1)/(D59+E58+2)*100</f>
        <v>42.857142857142854</v>
      </c>
      <c r="E64" s="5" t="s">
        <v>13</v>
      </c>
      <c r="G64" s="28"/>
      <c r="H64" s="2" t="s">
        <v>10</v>
      </c>
      <c r="I64" s="5">
        <f>(I59+1)/(K57+I59+2)*100</f>
        <v>40</v>
      </c>
      <c r="J64" s="5">
        <f>(J59+1)/(J59+K58+2)*100</f>
        <v>25</v>
      </c>
      <c r="K64" s="5" t="s">
        <v>13</v>
      </c>
      <c r="M64" s="28"/>
      <c r="N64" s="2" t="s">
        <v>10</v>
      </c>
      <c r="O64" s="5">
        <f>(O59+1)/(Q57+O59+2)*100</f>
        <v>50</v>
      </c>
      <c r="P64" s="5">
        <f>(P59+1)/(P59+Q58+2)*100</f>
        <v>66.666666666666657</v>
      </c>
      <c r="Q64" s="5" t="s">
        <v>13</v>
      </c>
    </row>
    <row r="65" spans="1:17" ht="13.5" customHeight="1">
      <c r="A65" s="28"/>
      <c r="B65" s="2"/>
      <c r="C65" s="2"/>
      <c r="D65" s="2"/>
      <c r="E65" s="2"/>
      <c r="G65" s="28"/>
      <c r="H65" s="2"/>
      <c r="I65" s="2"/>
      <c r="J65" s="2"/>
      <c r="K65" s="2"/>
      <c r="M65" s="28"/>
      <c r="N65" s="2"/>
      <c r="O65" s="2"/>
      <c r="P65" s="2"/>
      <c r="Q65" s="2"/>
    </row>
    <row r="66" spans="1:17" ht="13.5" customHeight="1">
      <c r="A66" s="2" t="s">
        <v>14</v>
      </c>
      <c r="B66" s="28" t="s">
        <v>15</v>
      </c>
      <c r="C66" s="28"/>
      <c r="D66" s="29" t="s">
        <v>16</v>
      </c>
      <c r="E66" s="29"/>
      <c r="G66" s="2" t="s">
        <v>14</v>
      </c>
      <c r="H66" s="28" t="s">
        <v>15</v>
      </c>
      <c r="I66" s="28"/>
      <c r="J66" s="29" t="s">
        <v>16</v>
      </c>
      <c r="K66" s="29"/>
      <c r="M66" s="2" t="s">
        <v>14</v>
      </c>
      <c r="N66" s="28" t="s">
        <v>15</v>
      </c>
      <c r="O66" s="28"/>
      <c r="P66" s="29" t="s">
        <v>16</v>
      </c>
      <c r="Q66" s="29"/>
    </row>
    <row r="67" spans="1:17" ht="13.5" customHeight="1">
      <c r="A67" s="28">
        <f>SUM(C57:E59)</f>
        <v>24</v>
      </c>
      <c r="B67" s="29">
        <f>SQRT(((C63-50)^2+(C64-50)^2+(D64-50)^2)/3)</f>
        <v>11.007882148158886</v>
      </c>
      <c r="C67" s="29"/>
      <c r="D67" s="29">
        <f>(C57+D58+E59)/A67*100</f>
        <v>29.166666666666668</v>
      </c>
      <c r="E67" s="29"/>
      <c r="G67" s="28">
        <f>SUM(I57:K59)</f>
        <v>11</v>
      </c>
      <c r="H67" s="29">
        <f>SQRT(((I63-50)^2+(I64-50)^2+(J64-50)^2)/3)</f>
        <v>24.739382309124803</v>
      </c>
      <c r="I67" s="29"/>
      <c r="J67" s="29">
        <f>(I57+J58+K59)/G67*100</f>
        <v>18.181818181818183</v>
      </c>
      <c r="K67" s="29"/>
      <c r="M67" s="28">
        <f>SUM(O57:Q59)</f>
        <v>8</v>
      </c>
      <c r="N67" s="29">
        <f>SQRT(((O63-50)^2+(O64-50)^2+(P64-50)^2)/3)</f>
        <v>9.6225044864937583</v>
      </c>
      <c r="O67" s="29"/>
      <c r="P67" s="29">
        <f>(O57+P58+Q59)/M67*100</f>
        <v>12.5</v>
      </c>
      <c r="Q67" s="29"/>
    </row>
    <row r="68" spans="1:17" ht="13.5" customHeight="1">
      <c r="A68" s="28"/>
      <c r="B68" s="29"/>
      <c r="C68" s="29"/>
      <c r="D68" s="29"/>
      <c r="E68" s="29"/>
      <c r="G68" s="28"/>
      <c r="H68" s="29"/>
      <c r="I68" s="29"/>
      <c r="J68" s="29"/>
      <c r="K68" s="29"/>
      <c r="M68" s="28"/>
      <c r="N68" s="29"/>
      <c r="O68" s="29"/>
      <c r="P68" s="29"/>
      <c r="Q68" s="29"/>
    </row>
    <row r="69" spans="1:17" ht="13.5" customHeight="1">
      <c r="A69" s="28"/>
      <c r="B69" s="29"/>
      <c r="C69" s="29"/>
      <c r="D69" s="29"/>
      <c r="E69" s="29"/>
      <c r="G69" s="28"/>
      <c r="H69" s="29"/>
      <c r="I69" s="29"/>
      <c r="J69" s="29"/>
      <c r="K69" s="29"/>
      <c r="M69" s="28"/>
      <c r="N69" s="29"/>
      <c r="O69" s="29"/>
      <c r="P69" s="29"/>
      <c r="Q69" s="29"/>
    </row>
    <row r="71" spans="1:17" ht="13.5" customHeight="1">
      <c r="A71" s="12" t="s">
        <v>27</v>
      </c>
      <c r="B71" s="8"/>
      <c r="C71" s="8" t="s">
        <v>8</v>
      </c>
      <c r="D71" s="8" t="s">
        <v>9</v>
      </c>
      <c r="E71" s="8" t="s">
        <v>10</v>
      </c>
      <c r="G71" s="12" t="s">
        <v>28</v>
      </c>
      <c r="H71" s="8"/>
      <c r="I71" s="8" t="s">
        <v>8</v>
      </c>
      <c r="J71" s="8" t="s">
        <v>9</v>
      </c>
      <c r="K71" s="8" t="s">
        <v>10</v>
      </c>
      <c r="M71" s="12" t="s">
        <v>29</v>
      </c>
      <c r="N71" s="8"/>
      <c r="O71" s="8" t="s">
        <v>8</v>
      </c>
      <c r="P71" s="8" t="s">
        <v>9</v>
      </c>
      <c r="Q71" s="8" t="s">
        <v>10</v>
      </c>
    </row>
    <row r="72" spans="1:17" ht="13.5" customHeight="1">
      <c r="A72" s="10"/>
      <c r="B72" s="8" t="s">
        <v>8</v>
      </c>
      <c r="C72" s="8">
        <v>1</v>
      </c>
      <c r="D72" s="8">
        <v>3</v>
      </c>
      <c r="E72" s="8">
        <v>4</v>
      </c>
      <c r="G72" s="10"/>
      <c r="H72" s="8" t="s">
        <v>8</v>
      </c>
      <c r="I72" s="8">
        <v>5</v>
      </c>
      <c r="J72" s="8">
        <v>3</v>
      </c>
      <c r="K72" s="8">
        <v>2</v>
      </c>
      <c r="M72" s="10"/>
      <c r="N72" s="8" t="s">
        <v>8</v>
      </c>
      <c r="O72" s="8">
        <v>4</v>
      </c>
      <c r="P72" s="8">
        <v>1</v>
      </c>
      <c r="Q72" s="4">
        <v>4</v>
      </c>
    </row>
    <row r="73" spans="1:17" ht="13.5" customHeight="1">
      <c r="A73" s="10"/>
      <c r="B73" s="8" t="s">
        <v>9</v>
      </c>
      <c r="C73" s="8">
        <v>5</v>
      </c>
      <c r="D73" s="8">
        <v>2</v>
      </c>
      <c r="E73" s="8">
        <v>3</v>
      </c>
      <c r="G73" s="10"/>
      <c r="H73" s="8" t="s">
        <v>9</v>
      </c>
      <c r="I73" s="8">
        <v>4</v>
      </c>
      <c r="J73" s="8">
        <v>2</v>
      </c>
      <c r="K73" s="8">
        <v>3</v>
      </c>
      <c r="M73" s="10"/>
      <c r="N73" s="8" t="s">
        <v>9</v>
      </c>
      <c r="O73" s="8">
        <v>2</v>
      </c>
      <c r="P73" s="8">
        <v>2</v>
      </c>
      <c r="Q73" s="8">
        <v>2</v>
      </c>
    </row>
    <row r="74" spans="1:17" ht="13.5" customHeight="1">
      <c r="A74" s="10"/>
      <c r="B74" s="8" t="s">
        <v>10</v>
      </c>
      <c r="C74" s="8">
        <v>5</v>
      </c>
      <c r="D74" s="8">
        <v>2</v>
      </c>
      <c r="E74" s="8">
        <v>0</v>
      </c>
      <c r="G74" s="10"/>
      <c r="H74" s="8" t="s">
        <v>10</v>
      </c>
      <c r="I74" s="8">
        <v>2</v>
      </c>
      <c r="J74" s="8">
        <v>0</v>
      </c>
      <c r="K74" s="8">
        <v>1</v>
      </c>
      <c r="M74" s="10"/>
      <c r="N74" s="8" t="s">
        <v>10</v>
      </c>
      <c r="O74" s="4">
        <v>1</v>
      </c>
      <c r="P74" s="8">
        <v>1</v>
      </c>
      <c r="Q74" s="8">
        <v>0</v>
      </c>
    </row>
    <row r="75" spans="1:17" ht="13.5" customHeight="1">
      <c r="A75" s="10"/>
      <c r="B75" s="8"/>
      <c r="C75" s="8"/>
      <c r="D75" s="8"/>
      <c r="E75" s="8"/>
      <c r="G75" s="10"/>
      <c r="H75" s="8"/>
      <c r="I75" s="8"/>
      <c r="J75" s="8"/>
      <c r="K75" s="8"/>
      <c r="M75" s="10"/>
      <c r="N75" s="8"/>
      <c r="O75" s="8"/>
      <c r="P75" s="8"/>
      <c r="Q75" s="8"/>
    </row>
    <row r="76" spans="1:17" ht="13.5" customHeight="1">
      <c r="A76" s="10"/>
      <c r="B76" s="8"/>
      <c r="C76" s="8" t="s">
        <v>8</v>
      </c>
      <c r="D76" s="8" t="s">
        <v>9</v>
      </c>
      <c r="E76" s="8" t="s">
        <v>10</v>
      </c>
      <c r="G76" s="10"/>
      <c r="H76" s="8"/>
      <c r="I76" s="8" t="s">
        <v>8</v>
      </c>
      <c r="J76" s="8" t="s">
        <v>9</v>
      </c>
      <c r="K76" s="8" t="s">
        <v>10</v>
      </c>
      <c r="M76" s="10"/>
      <c r="N76" s="8"/>
      <c r="O76" s="8" t="s">
        <v>8</v>
      </c>
      <c r="P76" s="8" t="s">
        <v>9</v>
      </c>
      <c r="Q76" s="8" t="s">
        <v>10</v>
      </c>
    </row>
    <row r="77" spans="1:17" ht="13.5" customHeight="1">
      <c r="A77" s="10"/>
      <c r="B77" s="8" t="s">
        <v>8</v>
      </c>
      <c r="C77" s="9" t="s">
        <v>13</v>
      </c>
      <c r="D77" s="9">
        <f>(D72+1)/(C73+D72+2)*100</f>
        <v>40</v>
      </c>
      <c r="E77" s="9">
        <f>(E72+1)/(E72+C74+2)*100</f>
        <v>45.454545454545453</v>
      </c>
      <c r="G77" s="10"/>
      <c r="H77" s="8" t="s">
        <v>8</v>
      </c>
      <c r="I77" s="9" t="s">
        <v>13</v>
      </c>
      <c r="J77" s="9">
        <f>(J72+1)/(I73+J72+2)*100</f>
        <v>44.444444444444443</v>
      </c>
      <c r="K77" s="9">
        <f>(K72+1)/(K72+I74+2)*100</f>
        <v>50</v>
      </c>
      <c r="M77" s="10"/>
      <c r="N77" s="8" t="s">
        <v>8</v>
      </c>
      <c r="O77" s="9" t="s">
        <v>13</v>
      </c>
      <c r="P77" s="9">
        <f>(P72+1)/(O73+P72+2)*100</f>
        <v>40</v>
      </c>
      <c r="Q77" s="9">
        <f>(Q72+1)/(Q72+O74+2)*100</f>
        <v>71.428571428571431</v>
      </c>
    </row>
    <row r="78" spans="1:17" ht="13.5" customHeight="1">
      <c r="A78" s="10"/>
      <c r="B78" s="8" t="s">
        <v>9</v>
      </c>
      <c r="C78" s="9">
        <f>(C73+1)/(C73+D72+2)*100</f>
        <v>60</v>
      </c>
      <c r="D78" s="9" t="s">
        <v>13</v>
      </c>
      <c r="E78" s="9">
        <f>(E73+1)/(D74+E73+2)*100</f>
        <v>57.142857142857139</v>
      </c>
      <c r="G78" s="10"/>
      <c r="H78" s="8" t="s">
        <v>9</v>
      </c>
      <c r="I78" s="9">
        <f>(I73+1)/(I73+J72+2)*100</f>
        <v>55.555555555555557</v>
      </c>
      <c r="J78" s="9" t="s">
        <v>13</v>
      </c>
      <c r="K78" s="9">
        <f>(K73+1)/(J74+K73+2)*100</f>
        <v>80</v>
      </c>
      <c r="M78" s="10"/>
      <c r="N78" s="8" t="s">
        <v>9</v>
      </c>
      <c r="O78" s="9">
        <f>(O73+1)/(O73+P72+2)*100</f>
        <v>60</v>
      </c>
      <c r="P78" s="9" t="s">
        <v>13</v>
      </c>
      <c r="Q78" s="9">
        <f>(Q73+1)/(P74+Q73+2)*100</f>
        <v>60</v>
      </c>
    </row>
    <row r="79" spans="1:17" ht="13.5" customHeight="1">
      <c r="A79" s="10"/>
      <c r="B79" s="8" t="s">
        <v>10</v>
      </c>
      <c r="C79" s="9">
        <f>(C74+1)/(E72+C74+2)*100</f>
        <v>54.54545454545454</v>
      </c>
      <c r="D79" s="9">
        <f>(D74+1)/(D74+E73+2)*100</f>
        <v>42.857142857142854</v>
      </c>
      <c r="E79" s="9" t="s">
        <v>13</v>
      </c>
      <c r="G79" s="10"/>
      <c r="H79" s="8" t="s">
        <v>10</v>
      </c>
      <c r="I79" s="9">
        <f>(I74+1)/(K72+I74+2)*100</f>
        <v>50</v>
      </c>
      <c r="J79" s="9">
        <f>(J74+1)/(J74+K73+2)*100</f>
        <v>20</v>
      </c>
      <c r="K79" s="9" t="s">
        <v>13</v>
      </c>
      <c r="M79" s="10"/>
      <c r="N79" s="8" t="s">
        <v>10</v>
      </c>
      <c r="O79" s="9">
        <f>(O74+1)/(Q72+O74+2)*100</f>
        <v>28.571428571428569</v>
      </c>
      <c r="P79" s="9">
        <f>(P74+1)/(P74+Q73+2)*100</f>
        <v>40</v>
      </c>
      <c r="Q79" s="9" t="s">
        <v>13</v>
      </c>
    </row>
    <row r="80" spans="1:17" ht="13.5" customHeight="1">
      <c r="A80" s="10"/>
      <c r="B80" s="8"/>
      <c r="C80" s="8"/>
      <c r="D80" s="8"/>
      <c r="E80" s="8"/>
      <c r="G80" s="10"/>
      <c r="H80" s="8"/>
      <c r="I80" s="8"/>
      <c r="J80" s="8"/>
      <c r="K80" s="8"/>
      <c r="M80" s="10"/>
      <c r="N80" s="8"/>
      <c r="O80" s="8"/>
      <c r="P80" s="8"/>
      <c r="Q80" s="8"/>
    </row>
    <row r="81" spans="1:17" ht="13.5" customHeight="1">
      <c r="A81" s="8" t="s">
        <v>14</v>
      </c>
      <c r="B81" s="10" t="s">
        <v>15</v>
      </c>
      <c r="C81" s="10"/>
      <c r="D81" s="11" t="s">
        <v>16</v>
      </c>
      <c r="E81" s="11"/>
      <c r="G81" s="8" t="s">
        <v>14</v>
      </c>
      <c r="H81" s="10" t="s">
        <v>15</v>
      </c>
      <c r="I81" s="10"/>
      <c r="J81" s="11" t="s">
        <v>16</v>
      </c>
      <c r="K81" s="11"/>
      <c r="M81" s="8" t="s">
        <v>14</v>
      </c>
      <c r="N81" s="10" t="s">
        <v>15</v>
      </c>
      <c r="O81" s="10"/>
      <c r="P81" s="11" t="s">
        <v>16</v>
      </c>
      <c r="Q81" s="11"/>
    </row>
    <row r="82" spans="1:17" ht="13.5" customHeight="1">
      <c r="A82" s="10">
        <f>SUM(C72:E74)</f>
        <v>25</v>
      </c>
      <c r="B82" s="11">
        <f>SQRT(((C78-50)^2+(C79-50)^2+(D79-50)^2)/3)</f>
        <v>7.564865391797766</v>
      </c>
      <c r="C82" s="11"/>
      <c r="D82" s="11">
        <f>(C72+D73+E74)/A82*100</f>
        <v>12</v>
      </c>
      <c r="E82" s="11"/>
      <c r="G82" s="10">
        <f>SUM(I72:K74)</f>
        <v>22</v>
      </c>
      <c r="H82" s="11">
        <f>SQRT(((I78-50)^2+(I79-50)^2+(J79-50)^2)/3)</f>
        <v>17.61499548236165</v>
      </c>
      <c r="I82" s="11"/>
      <c r="J82" s="11">
        <f>(I72+J73+K74)/G82*100</f>
        <v>36.363636363636367</v>
      </c>
      <c r="K82" s="11"/>
      <c r="M82" s="10">
        <f>SUM(O72:Q74)</f>
        <v>17</v>
      </c>
      <c r="N82" s="11">
        <f>SQRT(((O78-50)^2+(O79-50)^2+(P79-50)^2)/3)</f>
        <v>14.823221348831792</v>
      </c>
      <c r="O82" s="11"/>
      <c r="P82" s="11">
        <f>(O72+P73+Q74)/M82*100</f>
        <v>35.294117647058826</v>
      </c>
      <c r="Q82" s="11"/>
    </row>
    <row r="83" spans="1:17" ht="13.5" customHeight="1">
      <c r="A83" s="10"/>
      <c r="B83" s="11"/>
      <c r="C83" s="11"/>
      <c r="D83" s="11"/>
      <c r="E83" s="11"/>
      <c r="G83" s="10"/>
      <c r="H83" s="11"/>
      <c r="I83" s="11"/>
      <c r="J83" s="11"/>
      <c r="K83" s="11"/>
      <c r="M83" s="10"/>
      <c r="N83" s="11"/>
      <c r="O83" s="11"/>
      <c r="P83" s="11"/>
      <c r="Q83" s="11"/>
    </row>
    <row r="84" spans="1:17" ht="13.5" customHeight="1">
      <c r="A84" s="10"/>
      <c r="B84" s="11"/>
      <c r="C84" s="11"/>
      <c r="D84" s="11"/>
      <c r="E84" s="11"/>
      <c r="G84" s="10"/>
      <c r="H84" s="11"/>
      <c r="I84" s="11"/>
      <c r="J84" s="11"/>
      <c r="K84" s="11"/>
      <c r="M84" s="10"/>
      <c r="N84" s="11"/>
      <c r="O84" s="11"/>
      <c r="P84" s="11"/>
      <c r="Q84" s="11"/>
    </row>
    <row r="86" spans="1:17" ht="13.5" customHeight="1">
      <c r="A86" s="12" t="s">
        <v>32</v>
      </c>
      <c r="B86" s="8"/>
      <c r="C86" s="8" t="s">
        <v>8</v>
      </c>
      <c r="D86" s="8" t="s">
        <v>9</v>
      </c>
      <c r="E86" s="8" t="s">
        <v>10</v>
      </c>
      <c r="G86" s="12" t="s">
        <v>31</v>
      </c>
      <c r="H86" s="8"/>
      <c r="I86" s="8" t="s">
        <v>8</v>
      </c>
      <c r="J86" s="8" t="s">
        <v>9</v>
      </c>
      <c r="K86" s="8" t="s">
        <v>10</v>
      </c>
      <c r="M86" s="12" t="s">
        <v>30</v>
      </c>
      <c r="N86" s="8"/>
      <c r="O86" s="8" t="s">
        <v>8</v>
      </c>
      <c r="P86" s="8" t="s">
        <v>9</v>
      </c>
      <c r="Q86" s="8" t="s">
        <v>10</v>
      </c>
    </row>
    <row r="87" spans="1:17" ht="13.5" customHeight="1">
      <c r="A87" s="26"/>
      <c r="B87" s="8" t="s">
        <v>8</v>
      </c>
      <c r="C87" s="8">
        <v>0</v>
      </c>
      <c r="D87" s="8">
        <v>3</v>
      </c>
      <c r="E87" s="8">
        <v>1</v>
      </c>
      <c r="G87" s="10"/>
      <c r="H87" s="8" t="s">
        <v>8</v>
      </c>
      <c r="I87" s="8">
        <v>3</v>
      </c>
      <c r="J87" s="8">
        <v>1</v>
      </c>
      <c r="K87" s="8">
        <v>0</v>
      </c>
      <c r="M87" s="10"/>
      <c r="N87" s="8" t="s">
        <v>8</v>
      </c>
      <c r="O87" s="8">
        <v>5</v>
      </c>
      <c r="P87" s="8">
        <v>3</v>
      </c>
      <c r="Q87" s="4">
        <v>4</v>
      </c>
    </row>
    <row r="88" spans="1:17" ht="13.5" customHeight="1">
      <c r="A88" s="26"/>
      <c r="B88" s="8" t="s">
        <v>9</v>
      </c>
      <c r="C88" s="8">
        <v>4</v>
      </c>
      <c r="D88" s="8">
        <v>0</v>
      </c>
      <c r="E88" s="8">
        <v>0</v>
      </c>
      <c r="G88" s="10"/>
      <c r="H88" s="8" t="s">
        <v>9</v>
      </c>
      <c r="I88" s="8">
        <v>2</v>
      </c>
      <c r="J88" s="8">
        <v>0</v>
      </c>
      <c r="K88" s="8">
        <v>1</v>
      </c>
      <c r="M88" s="10"/>
      <c r="N88" s="8" t="s">
        <v>9</v>
      </c>
      <c r="O88" s="8">
        <v>4</v>
      </c>
      <c r="P88" s="8">
        <v>0</v>
      </c>
      <c r="Q88" s="8">
        <v>2</v>
      </c>
    </row>
    <row r="89" spans="1:17" ht="13.5" customHeight="1">
      <c r="A89" s="26"/>
      <c r="B89" s="8" t="s">
        <v>10</v>
      </c>
      <c r="C89" s="8">
        <v>3</v>
      </c>
      <c r="D89" s="8">
        <v>0</v>
      </c>
      <c r="E89" s="8">
        <v>0</v>
      </c>
      <c r="G89" s="10"/>
      <c r="H89" s="8" t="s">
        <v>10</v>
      </c>
      <c r="I89" s="8">
        <v>1</v>
      </c>
      <c r="J89" s="8">
        <v>2</v>
      </c>
      <c r="K89" s="8">
        <v>0</v>
      </c>
      <c r="M89" s="10"/>
      <c r="N89" s="8" t="s">
        <v>10</v>
      </c>
      <c r="O89" s="4">
        <v>1</v>
      </c>
      <c r="P89" s="8">
        <v>1</v>
      </c>
      <c r="Q89" s="8">
        <v>1</v>
      </c>
    </row>
    <row r="90" spans="1:17" ht="13.5" customHeight="1">
      <c r="A90" s="26"/>
      <c r="B90" s="8"/>
      <c r="C90" s="8"/>
      <c r="D90" s="8"/>
      <c r="E90" s="8"/>
      <c r="G90" s="10"/>
      <c r="H90" s="8"/>
      <c r="I90" s="8"/>
      <c r="J90" s="8"/>
      <c r="K90" s="8"/>
      <c r="M90" s="10"/>
      <c r="N90" s="8"/>
      <c r="O90" s="8"/>
      <c r="P90" s="8"/>
      <c r="Q90" s="8"/>
    </row>
    <row r="91" spans="1:17" ht="13.5" customHeight="1">
      <c r="A91" s="26"/>
      <c r="B91" s="8"/>
      <c r="C91" s="8" t="s">
        <v>8</v>
      </c>
      <c r="D91" s="8" t="s">
        <v>9</v>
      </c>
      <c r="E91" s="8" t="s">
        <v>10</v>
      </c>
      <c r="G91" s="10"/>
      <c r="H91" s="8"/>
      <c r="I91" s="8" t="s">
        <v>8</v>
      </c>
      <c r="J91" s="8" t="s">
        <v>9</v>
      </c>
      <c r="K91" s="8" t="s">
        <v>10</v>
      </c>
      <c r="M91" s="10"/>
      <c r="N91" s="8"/>
      <c r="O91" s="8" t="s">
        <v>8</v>
      </c>
      <c r="P91" s="8" t="s">
        <v>9</v>
      </c>
      <c r="Q91" s="8" t="s">
        <v>10</v>
      </c>
    </row>
    <row r="92" spans="1:17" ht="13.5" customHeight="1">
      <c r="A92" s="26"/>
      <c r="B92" s="8" t="s">
        <v>8</v>
      </c>
      <c r="C92" s="9" t="s">
        <v>13</v>
      </c>
      <c r="D92" s="9">
        <f>(D87+1)/(C88+D87+2)*100</f>
        <v>44.444444444444443</v>
      </c>
      <c r="E92" s="9">
        <f>(E87+1)/(E87+C89+2)*100</f>
        <v>33.333333333333329</v>
      </c>
      <c r="G92" s="10"/>
      <c r="H92" s="8" t="s">
        <v>8</v>
      </c>
      <c r="I92" s="9" t="s">
        <v>13</v>
      </c>
      <c r="J92" s="9">
        <f>(J87+1)/(I88+J87+2)*100</f>
        <v>40</v>
      </c>
      <c r="K92" s="9">
        <f>(K87+1)/(K87+I89+2)*100</f>
        <v>33.333333333333329</v>
      </c>
      <c r="M92" s="10"/>
      <c r="N92" s="8" t="s">
        <v>8</v>
      </c>
      <c r="O92" s="9" t="s">
        <v>13</v>
      </c>
      <c r="P92" s="9">
        <f>(P87+1)/(O88+P87+2)*100</f>
        <v>44.444444444444443</v>
      </c>
      <c r="Q92" s="9">
        <f>(Q87+1)/(Q87+O89+2)*100</f>
        <v>71.428571428571431</v>
      </c>
    </row>
    <row r="93" spans="1:17" ht="13.5" customHeight="1">
      <c r="A93" s="26"/>
      <c r="B93" s="8" t="s">
        <v>9</v>
      </c>
      <c r="C93" s="9">
        <f>(C88+1)/(C88+D87+2)*100</f>
        <v>55.555555555555557</v>
      </c>
      <c r="D93" s="9" t="s">
        <v>13</v>
      </c>
      <c r="E93" s="9">
        <f>(E88+1)/(D89+E88+2)*100</f>
        <v>50</v>
      </c>
      <c r="G93" s="10"/>
      <c r="H93" s="8" t="s">
        <v>9</v>
      </c>
      <c r="I93" s="9">
        <f>(I88+1)/(I88+J87+2)*100</f>
        <v>60</v>
      </c>
      <c r="J93" s="9" t="s">
        <v>13</v>
      </c>
      <c r="K93" s="9">
        <f>(K88+1)/(J89+K88+2)*100</f>
        <v>40</v>
      </c>
      <c r="M93" s="10"/>
      <c r="N93" s="8" t="s">
        <v>9</v>
      </c>
      <c r="O93" s="9">
        <f>(O88+1)/(O88+P87+2)*100</f>
        <v>55.555555555555557</v>
      </c>
      <c r="P93" s="9" t="s">
        <v>13</v>
      </c>
      <c r="Q93" s="9">
        <f>(Q88+1)/(P89+Q88+2)*100</f>
        <v>60</v>
      </c>
    </row>
    <row r="94" spans="1:17" ht="13.5" customHeight="1">
      <c r="A94" s="26"/>
      <c r="B94" s="8" t="s">
        <v>10</v>
      </c>
      <c r="C94" s="9">
        <f>(C89+1)/(E87+C89+2)*100</f>
        <v>66.666666666666657</v>
      </c>
      <c r="D94" s="9">
        <f>(D89+1)/(D89+E88+2)*100</f>
        <v>50</v>
      </c>
      <c r="E94" s="9" t="s">
        <v>13</v>
      </c>
      <c r="G94" s="10"/>
      <c r="H94" s="8" t="s">
        <v>10</v>
      </c>
      <c r="I94" s="9">
        <f>(I89+1)/(K87+I89+2)*100</f>
        <v>66.666666666666657</v>
      </c>
      <c r="J94" s="9">
        <f>(J89+1)/(J89+K88+2)*100</f>
        <v>60</v>
      </c>
      <c r="K94" s="9" t="s">
        <v>13</v>
      </c>
      <c r="M94" s="10"/>
      <c r="N94" s="8" t="s">
        <v>10</v>
      </c>
      <c r="O94" s="9">
        <f>(O89+1)/(Q87+O89+2)*100</f>
        <v>28.571428571428569</v>
      </c>
      <c r="P94" s="9">
        <f>(P89+1)/(P89+Q88+2)*100</f>
        <v>40</v>
      </c>
      <c r="Q94" s="9" t="s">
        <v>13</v>
      </c>
    </row>
    <row r="95" spans="1:17" ht="13.5" customHeight="1">
      <c r="A95" s="27"/>
      <c r="B95" s="8"/>
      <c r="C95" s="8"/>
      <c r="D95" s="8"/>
      <c r="E95" s="8"/>
      <c r="G95" s="10"/>
      <c r="H95" s="8"/>
      <c r="I95" s="8"/>
      <c r="J95" s="8"/>
      <c r="K95" s="8"/>
      <c r="M95" s="10"/>
      <c r="N95" s="8"/>
      <c r="O95" s="8"/>
      <c r="P95" s="8"/>
      <c r="Q95" s="8"/>
    </row>
    <row r="96" spans="1:17" ht="13.5" customHeight="1">
      <c r="A96" s="8" t="s">
        <v>14</v>
      </c>
      <c r="B96" s="22" t="s">
        <v>15</v>
      </c>
      <c r="C96" s="23"/>
      <c r="D96" s="24" t="s">
        <v>16</v>
      </c>
      <c r="E96" s="25"/>
      <c r="G96" s="8" t="s">
        <v>14</v>
      </c>
      <c r="H96" s="10" t="s">
        <v>15</v>
      </c>
      <c r="I96" s="10"/>
      <c r="J96" s="11" t="s">
        <v>16</v>
      </c>
      <c r="K96" s="11"/>
      <c r="M96" s="8" t="s">
        <v>14</v>
      </c>
      <c r="N96" s="10" t="s">
        <v>15</v>
      </c>
      <c r="O96" s="10"/>
      <c r="P96" s="11" t="s">
        <v>16</v>
      </c>
      <c r="Q96" s="11"/>
    </row>
    <row r="97" spans="1:17" ht="13.5" customHeight="1">
      <c r="A97" s="13">
        <f>SUM(C87:E89)</f>
        <v>11</v>
      </c>
      <c r="B97" s="16">
        <f>SQRT(((C93-50)^2+(C94-50)^2+(D94-50)^2)/3)</f>
        <v>10.143010324169738</v>
      </c>
      <c r="C97" s="17"/>
      <c r="D97" s="16">
        <f>(C87+D88+E89)/A97*100</f>
        <v>0</v>
      </c>
      <c r="E97" s="17"/>
      <c r="G97" s="10">
        <f>SUM(I87:K89)</f>
        <v>10</v>
      </c>
      <c r="H97" s="11">
        <f>SQRT(((I93-50)^2+(I94-50)^2+(J94-50)^2)/3)</f>
        <v>12.619796324000603</v>
      </c>
      <c r="I97" s="11"/>
      <c r="J97" s="11">
        <f>(I87+J88+K89)/G97*100</f>
        <v>30</v>
      </c>
      <c r="K97" s="11"/>
      <c r="M97" s="10">
        <f>SUM(O87:Q89)</f>
        <v>21</v>
      </c>
      <c r="N97" s="11">
        <f>SQRT(((O93-50)^2+(O94-50)^2+(P94-50)^2)/3)</f>
        <v>14.024358226555348</v>
      </c>
      <c r="O97" s="11"/>
      <c r="P97" s="11">
        <f>(O87+P88+Q89)/M97*100</f>
        <v>28.571428571428569</v>
      </c>
      <c r="Q97" s="11"/>
    </row>
    <row r="98" spans="1:17" ht="13.5" customHeight="1">
      <c r="A98" s="14"/>
      <c r="B98" s="18"/>
      <c r="C98" s="19"/>
      <c r="D98" s="18"/>
      <c r="E98" s="19"/>
      <c r="G98" s="10"/>
      <c r="H98" s="11"/>
      <c r="I98" s="11"/>
      <c r="J98" s="11"/>
      <c r="K98" s="11"/>
      <c r="M98" s="10"/>
      <c r="N98" s="11"/>
      <c r="O98" s="11"/>
      <c r="P98" s="11"/>
      <c r="Q98" s="11"/>
    </row>
    <row r="99" spans="1:17" ht="13.5" customHeight="1">
      <c r="A99" s="15"/>
      <c r="B99" s="20"/>
      <c r="C99" s="21"/>
      <c r="D99" s="20"/>
      <c r="E99" s="21"/>
      <c r="G99" s="10"/>
      <c r="H99" s="11"/>
      <c r="I99" s="11"/>
      <c r="J99" s="11"/>
      <c r="K99" s="11"/>
      <c r="M99" s="10"/>
      <c r="N99" s="11"/>
      <c r="O99" s="11"/>
      <c r="P99" s="11"/>
      <c r="Q99" s="11"/>
    </row>
    <row r="101" spans="1:17" ht="13.5" customHeight="1">
      <c r="A101" s="12" t="s">
        <v>33</v>
      </c>
      <c r="B101" s="8"/>
      <c r="C101" s="8" t="s">
        <v>8</v>
      </c>
      <c r="D101" s="8" t="s">
        <v>9</v>
      </c>
      <c r="E101" s="8" t="s">
        <v>10</v>
      </c>
      <c r="G101" s="12" t="s">
        <v>34</v>
      </c>
      <c r="H101" s="8"/>
      <c r="I101" s="8" t="s">
        <v>8</v>
      </c>
      <c r="J101" s="8" t="s">
        <v>9</v>
      </c>
      <c r="K101" s="8" t="s">
        <v>10</v>
      </c>
      <c r="M101" s="12" t="s">
        <v>35</v>
      </c>
      <c r="N101" s="8"/>
      <c r="O101" s="8" t="s">
        <v>8</v>
      </c>
      <c r="P101" s="8" t="s">
        <v>9</v>
      </c>
      <c r="Q101" s="8" t="s">
        <v>10</v>
      </c>
    </row>
    <row r="102" spans="1:17" ht="13.5" customHeight="1">
      <c r="A102" s="10"/>
      <c r="B102" s="8" t="s">
        <v>8</v>
      </c>
      <c r="C102" s="8">
        <v>3</v>
      </c>
      <c r="D102" s="8">
        <v>2</v>
      </c>
      <c r="E102" s="4">
        <v>4</v>
      </c>
      <c r="G102" s="10"/>
      <c r="H102" s="8" t="s">
        <v>8</v>
      </c>
      <c r="I102" s="8">
        <v>7</v>
      </c>
      <c r="J102" s="6">
        <v>3</v>
      </c>
      <c r="K102" s="8">
        <v>6</v>
      </c>
      <c r="M102" s="10"/>
      <c r="N102" s="8" t="s">
        <v>8</v>
      </c>
      <c r="O102" s="8">
        <v>1</v>
      </c>
      <c r="P102" s="4">
        <v>0</v>
      </c>
      <c r="Q102" s="8">
        <v>1</v>
      </c>
    </row>
    <row r="103" spans="1:17" ht="13.5" customHeight="1">
      <c r="A103" s="10"/>
      <c r="B103" s="8" t="s">
        <v>9</v>
      </c>
      <c r="C103" s="8">
        <v>2</v>
      </c>
      <c r="D103" s="8">
        <v>0</v>
      </c>
      <c r="E103" s="8">
        <v>0</v>
      </c>
      <c r="G103" s="10"/>
      <c r="H103" s="8" t="s">
        <v>9</v>
      </c>
      <c r="I103" s="6">
        <v>7</v>
      </c>
      <c r="J103" s="8">
        <v>1</v>
      </c>
      <c r="K103" s="6">
        <v>6</v>
      </c>
      <c r="M103" s="10"/>
      <c r="N103" s="8" t="s">
        <v>9</v>
      </c>
      <c r="O103" s="4">
        <v>4</v>
      </c>
      <c r="P103" s="8">
        <v>2</v>
      </c>
      <c r="Q103" s="8">
        <v>0</v>
      </c>
    </row>
    <row r="104" spans="1:17" ht="13.5" customHeight="1">
      <c r="A104" s="10"/>
      <c r="B104" s="8" t="s">
        <v>10</v>
      </c>
      <c r="C104" s="4">
        <v>1</v>
      </c>
      <c r="D104" s="8">
        <v>1</v>
      </c>
      <c r="E104" s="8">
        <v>0</v>
      </c>
      <c r="G104" s="10"/>
      <c r="H104" s="8" t="s">
        <v>10</v>
      </c>
      <c r="I104" s="8">
        <v>5</v>
      </c>
      <c r="J104" s="6">
        <v>0</v>
      </c>
      <c r="K104" s="8">
        <v>1</v>
      </c>
      <c r="M104" s="10"/>
      <c r="N104" s="8" t="s">
        <v>10</v>
      </c>
      <c r="O104" s="8">
        <v>1</v>
      </c>
      <c r="P104" s="8">
        <v>0</v>
      </c>
      <c r="Q104" s="8">
        <v>0</v>
      </c>
    </row>
    <row r="105" spans="1:17" ht="13.5" customHeight="1">
      <c r="A105" s="10"/>
      <c r="B105" s="8"/>
      <c r="C105" s="8"/>
      <c r="D105" s="8"/>
      <c r="E105" s="8"/>
      <c r="G105" s="10"/>
      <c r="H105" s="8"/>
      <c r="I105" s="8"/>
      <c r="J105" s="8"/>
      <c r="K105" s="8"/>
      <c r="M105" s="10"/>
      <c r="N105" s="8"/>
      <c r="O105" s="8"/>
      <c r="P105" s="8"/>
      <c r="Q105" s="8"/>
    </row>
    <row r="106" spans="1:17" ht="13.5" customHeight="1">
      <c r="A106" s="10"/>
      <c r="B106" s="8"/>
      <c r="C106" s="8" t="s">
        <v>8</v>
      </c>
      <c r="D106" s="8" t="s">
        <v>9</v>
      </c>
      <c r="E106" s="8" t="s">
        <v>10</v>
      </c>
      <c r="G106" s="10"/>
      <c r="H106" s="8"/>
      <c r="I106" s="8" t="s">
        <v>8</v>
      </c>
      <c r="J106" s="8" t="s">
        <v>9</v>
      </c>
      <c r="K106" s="8" t="s">
        <v>10</v>
      </c>
      <c r="M106" s="10"/>
      <c r="N106" s="8"/>
      <c r="O106" s="8" t="s">
        <v>8</v>
      </c>
      <c r="P106" s="8" t="s">
        <v>9</v>
      </c>
      <c r="Q106" s="8" t="s">
        <v>10</v>
      </c>
    </row>
    <row r="107" spans="1:17" ht="13.5" customHeight="1">
      <c r="A107" s="10"/>
      <c r="B107" s="8" t="s">
        <v>8</v>
      </c>
      <c r="C107" s="9" t="s">
        <v>13</v>
      </c>
      <c r="D107" s="9">
        <f>(D102+1)/(C103+D102+2)*100</f>
        <v>50</v>
      </c>
      <c r="E107" s="9">
        <f>(E102+1)/(E102+C104+2)*100</f>
        <v>71.428571428571431</v>
      </c>
      <c r="G107" s="10"/>
      <c r="H107" s="8" t="s">
        <v>8</v>
      </c>
      <c r="I107" s="9" t="s">
        <v>13</v>
      </c>
      <c r="J107" s="9">
        <f>(J102+1)/(I103+J102+2)*100</f>
        <v>33.333333333333329</v>
      </c>
      <c r="K107" s="9">
        <f>(K102+1)/(K102+I104+2)*100</f>
        <v>53.846153846153847</v>
      </c>
      <c r="M107" s="10"/>
      <c r="N107" s="8" t="s">
        <v>8</v>
      </c>
      <c r="O107" s="9" t="s">
        <v>13</v>
      </c>
      <c r="P107" s="9">
        <f>(P102+1)/(O103+P102+2)*100</f>
        <v>16.666666666666664</v>
      </c>
      <c r="Q107" s="9">
        <f>(Q102+1)/(Q102+O104+2)*100</f>
        <v>50</v>
      </c>
    </row>
    <row r="108" spans="1:17" ht="13.5" customHeight="1">
      <c r="A108" s="10"/>
      <c r="B108" s="8" t="s">
        <v>9</v>
      </c>
      <c r="C108" s="9">
        <f>(C103+1)/(C103+D102+2)*100</f>
        <v>50</v>
      </c>
      <c r="D108" s="9" t="s">
        <v>13</v>
      </c>
      <c r="E108" s="9">
        <f>(E103+1)/(D104+E103+2)*100</f>
        <v>33.333333333333329</v>
      </c>
      <c r="G108" s="10"/>
      <c r="H108" s="8" t="s">
        <v>9</v>
      </c>
      <c r="I108" s="9">
        <f>(I103+1)/(I103+J102+2)*100</f>
        <v>66.666666666666657</v>
      </c>
      <c r="J108" s="9" t="s">
        <v>13</v>
      </c>
      <c r="K108" s="9">
        <f>(K103+1)/(J104+K103+2)*100</f>
        <v>87.5</v>
      </c>
      <c r="M108" s="10"/>
      <c r="N108" s="8" t="s">
        <v>9</v>
      </c>
      <c r="O108" s="9">
        <f>(O103+1)/(O103+P102+2)*100</f>
        <v>83.333333333333343</v>
      </c>
      <c r="P108" s="9" t="s">
        <v>13</v>
      </c>
      <c r="Q108" s="9">
        <f>(Q103+1)/(P104+Q103+2)*100</f>
        <v>50</v>
      </c>
    </row>
    <row r="109" spans="1:17" ht="13.5" customHeight="1">
      <c r="A109" s="10"/>
      <c r="B109" s="8" t="s">
        <v>10</v>
      </c>
      <c r="C109" s="9">
        <f>(C104+1)/(E102+C104+2)*100</f>
        <v>28.571428571428569</v>
      </c>
      <c r="D109" s="9">
        <f>(D104+1)/(D104+E103+2)*100</f>
        <v>66.666666666666657</v>
      </c>
      <c r="E109" s="9" t="s">
        <v>13</v>
      </c>
      <c r="G109" s="10"/>
      <c r="H109" s="8" t="s">
        <v>10</v>
      </c>
      <c r="I109" s="9">
        <f>(I104+1)/(K102+I104+2)*100</f>
        <v>46.153846153846153</v>
      </c>
      <c r="J109" s="9">
        <f>(J104+1)/(J104+K103+2)*100</f>
        <v>12.5</v>
      </c>
      <c r="K109" s="9" t="s">
        <v>13</v>
      </c>
      <c r="M109" s="10"/>
      <c r="N109" s="8" t="s">
        <v>10</v>
      </c>
      <c r="O109" s="9">
        <f>(O104+1)/(Q102+O104+2)*100</f>
        <v>50</v>
      </c>
      <c r="P109" s="9">
        <f>(P104+1)/(P104+Q103+2)*100</f>
        <v>50</v>
      </c>
      <c r="Q109" s="9" t="s">
        <v>13</v>
      </c>
    </row>
    <row r="110" spans="1:17" ht="13.5" customHeight="1">
      <c r="A110" s="10"/>
      <c r="B110" s="8"/>
      <c r="C110" s="8"/>
      <c r="D110" s="8"/>
      <c r="E110" s="8"/>
      <c r="G110" s="10"/>
      <c r="H110" s="8"/>
      <c r="I110" s="8"/>
      <c r="J110" s="8"/>
      <c r="K110" s="8"/>
      <c r="M110" s="10"/>
      <c r="N110" s="8"/>
      <c r="O110" s="8"/>
      <c r="P110" s="8"/>
      <c r="Q110" s="8"/>
    </row>
    <row r="111" spans="1:17" ht="13.5" customHeight="1">
      <c r="A111" s="8" t="s">
        <v>14</v>
      </c>
      <c r="B111" s="10" t="s">
        <v>15</v>
      </c>
      <c r="C111" s="10"/>
      <c r="D111" s="11" t="s">
        <v>16</v>
      </c>
      <c r="E111" s="11"/>
      <c r="G111" s="8" t="s">
        <v>14</v>
      </c>
      <c r="H111" s="10" t="s">
        <v>15</v>
      </c>
      <c r="I111" s="10"/>
      <c r="J111" s="11" t="s">
        <v>16</v>
      </c>
      <c r="K111" s="11"/>
      <c r="M111" s="8" t="s">
        <v>14</v>
      </c>
      <c r="N111" s="10" t="s">
        <v>15</v>
      </c>
      <c r="O111" s="10"/>
      <c r="P111" s="11" t="s">
        <v>16</v>
      </c>
      <c r="Q111" s="11"/>
    </row>
    <row r="112" spans="1:17" ht="13.5" customHeight="1">
      <c r="A112" s="10">
        <f>SUM(C102:E104)</f>
        <v>13</v>
      </c>
      <c r="B112" s="11">
        <f>SQRT(((C108-50)^2+(C109-50)^2+(D109-50)^2)/3)</f>
        <v>15.673347347723409</v>
      </c>
      <c r="C112" s="11"/>
      <c r="D112" s="11">
        <f>(C102+D103+E104)/A112*100</f>
        <v>23.076923076923077</v>
      </c>
      <c r="E112" s="11"/>
      <c r="G112" s="10">
        <f>SUM(I102:K104)</f>
        <v>36</v>
      </c>
      <c r="H112" s="11">
        <f>SQRT(((I108-50)^2+(I109-50)^2+(J109-50)^2)/3)</f>
        <v>23.796503084739584</v>
      </c>
      <c r="I112" s="11"/>
      <c r="J112" s="11">
        <f>(I102+J103+K104)/G112*100</f>
        <v>25</v>
      </c>
      <c r="K112" s="11"/>
      <c r="M112" s="10">
        <f>SUM(O102:Q104)</f>
        <v>9</v>
      </c>
      <c r="N112" s="11">
        <f>SQRT(((O108-50)^2+(O109-50)^2+(P109-50)^2)/3)</f>
        <v>19.245008972987531</v>
      </c>
      <c r="O112" s="11"/>
      <c r="P112" s="11">
        <f>(O102+P103+Q104)/M112*100</f>
        <v>33.333333333333329</v>
      </c>
      <c r="Q112" s="11"/>
    </row>
    <row r="113" spans="1:17" ht="13.5" customHeight="1">
      <c r="A113" s="10"/>
      <c r="B113" s="11"/>
      <c r="C113" s="11"/>
      <c r="D113" s="11"/>
      <c r="E113" s="11"/>
      <c r="G113" s="10"/>
      <c r="H113" s="11"/>
      <c r="I113" s="11"/>
      <c r="J113" s="11"/>
      <c r="K113" s="11"/>
      <c r="M113" s="10"/>
      <c r="N113" s="11"/>
      <c r="O113" s="11"/>
      <c r="P113" s="11"/>
      <c r="Q113" s="11"/>
    </row>
    <row r="114" spans="1:17" ht="13.5" customHeight="1">
      <c r="A114" s="10"/>
      <c r="B114" s="11"/>
      <c r="C114" s="11"/>
      <c r="D114" s="11"/>
      <c r="E114" s="11"/>
      <c r="G114" s="10"/>
      <c r="H114" s="11"/>
      <c r="I114" s="11"/>
      <c r="J114" s="11"/>
      <c r="K114" s="11"/>
      <c r="M114" s="10"/>
      <c r="N114" s="11"/>
      <c r="O114" s="11"/>
      <c r="P114" s="11"/>
      <c r="Q114" s="11"/>
    </row>
  </sheetData>
  <mergeCells count="136">
    <mergeCell ref="A1:Q3"/>
    <mergeCell ref="A5:C5"/>
    <mergeCell ref="D5:E5"/>
    <mergeCell ref="G5:I5"/>
    <mergeCell ref="J5:K5"/>
    <mergeCell ref="M5:O5"/>
    <mergeCell ref="P5:Q5"/>
    <mergeCell ref="B21:C21"/>
    <mergeCell ref="D21:E21"/>
    <mergeCell ref="H21:I21"/>
    <mergeCell ref="J21:K21"/>
    <mergeCell ref="N21:O21"/>
    <mergeCell ref="P21:Q21"/>
    <mergeCell ref="A7:E9"/>
    <mergeCell ref="G7:K9"/>
    <mergeCell ref="M7:Q9"/>
    <mergeCell ref="A11:A20"/>
    <mergeCell ref="G11:G20"/>
    <mergeCell ref="M11:M20"/>
    <mergeCell ref="A26:A35"/>
    <mergeCell ref="G26:G35"/>
    <mergeCell ref="M26:M35"/>
    <mergeCell ref="A22:A24"/>
    <mergeCell ref="B22:C24"/>
    <mergeCell ref="D22:E24"/>
    <mergeCell ref="G22:G24"/>
    <mergeCell ref="H22:I24"/>
    <mergeCell ref="J22:K24"/>
    <mergeCell ref="B36:C36"/>
    <mergeCell ref="D36:E36"/>
    <mergeCell ref="H36:I36"/>
    <mergeCell ref="J36:K36"/>
    <mergeCell ref="N36:O36"/>
    <mergeCell ref="P36:Q36"/>
    <mergeCell ref="M22:M24"/>
    <mergeCell ref="N22:O24"/>
    <mergeCell ref="P22:Q24"/>
    <mergeCell ref="A41:A50"/>
    <mergeCell ref="G41:G50"/>
    <mergeCell ref="M41:M50"/>
    <mergeCell ref="A37:A39"/>
    <mergeCell ref="B37:C39"/>
    <mergeCell ref="D37:E39"/>
    <mergeCell ref="G37:G39"/>
    <mergeCell ref="H37:I39"/>
    <mergeCell ref="J37:K39"/>
    <mergeCell ref="B51:C51"/>
    <mergeCell ref="D51:E51"/>
    <mergeCell ref="H51:I51"/>
    <mergeCell ref="J51:K51"/>
    <mergeCell ref="N51:O51"/>
    <mergeCell ref="P51:Q51"/>
    <mergeCell ref="M37:M39"/>
    <mergeCell ref="N37:O39"/>
    <mergeCell ref="P37:Q39"/>
    <mergeCell ref="A56:A65"/>
    <mergeCell ref="G56:G65"/>
    <mergeCell ref="M56:M65"/>
    <mergeCell ref="A52:A54"/>
    <mergeCell ref="B52:C54"/>
    <mergeCell ref="D52:E54"/>
    <mergeCell ref="G52:G54"/>
    <mergeCell ref="H52:I54"/>
    <mergeCell ref="J52:K54"/>
    <mergeCell ref="B66:C66"/>
    <mergeCell ref="D66:E66"/>
    <mergeCell ref="H66:I66"/>
    <mergeCell ref="J66:K66"/>
    <mergeCell ref="N66:O66"/>
    <mergeCell ref="P66:Q66"/>
    <mergeCell ref="M52:M54"/>
    <mergeCell ref="N52:O54"/>
    <mergeCell ref="P52:Q54"/>
    <mergeCell ref="A71:A80"/>
    <mergeCell ref="G71:G80"/>
    <mergeCell ref="M71:M80"/>
    <mergeCell ref="A67:A69"/>
    <mergeCell ref="B67:C69"/>
    <mergeCell ref="D67:E69"/>
    <mergeCell ref="G67:G69"/>
    <mergeCell ref="H67:I69"/>
    <mergeCell ref="J67:K69"/>
    <mergeCell ref="B81:C81"/>
    <mergeCell ref="D81:E81"/>
    <mergeCell ref="H81:I81"/>
    <mergeCell ref="J81:K81"/>
    <mergeCell ref="N81:O81"/>
    <mergeCell ref="P81:Q81"/>
    <mergeCell ref="M67:M69"/>
    <mergeCell ref="N67:O69"/>
    <mergeCell ref="P67:Q69"/>
    <mergeCell ref="A86:A95"/>
    <mergeCell ref="G86:G95"/>
    <mergeCell ref="M86:M95"/>
    <mergeCell ref="A82:A84"/>
    <mergeCell ref="B82:C84"/>
    <mergeCell ref="D82:E84"/>
    <mergeCell ref="G82:G84"/>
    <mergeCell ref="H82:I84"/>
    <mergeCell ref="J82:K84"/>
    <mergeCell ref="B96:C96"/>
    <mergeCell ref="D96:E96"/>
    <mergeCell ref="H96:I96"/>
    <mergeCell ref="J96:K96"/>
    <mergeCell ref="N96:O96"/>
    <mergeCell ref="P96:Q96"/>
    <mergeCell ref="M82:M84"/>
    <mergeCell ref="N82:O84"/>
    <mergeCell ref="P82:Q84"/>
    <mergeCell ref="A101:A110"/>
    <mergeCell ref="G101:G110"/>
    <mergeCell ref="M101:M110"/>
    <mergeCell ref="A97:A99"/>
    <mergeCell ref="B97:C99"/>
    <mergeCell ref="D97:E99"/>
    <mergeCell ref="G97:G99"/>
    <mergeCell ref="H97:I99"/>
    <mergeCell ref="J97:K99"/>
    <mergeCell ref="B111:C111"/>
    <mergeCell ref="D111:E111"/>
    <mergeCell ref="H111:I111"/>
    <mergeCell ref="J111:K111"/>
    <mergeCell ref="N111:O111"/>
    <mergeCell ref="P111:Q111"/>
    <mergeCell ref="M97:M99"/>
    <mergeCell ref="N97:O99"/>
    <mergeCell ref="P97:Q99"/>
    <mergeCell ref="M112:M114"/>
    <mergeCell ref="N112:O114"/>
    <mergeCell ref="P112:Q114"/>
    <mergeCell ref="A112:A114"/>
    <mergeCell ref="B112:C114"/>
    <mergeCell ref="D112:E114"/>
    <mergeCell ref="G112:G114"/>
    <mergeCell ref="H112:I114"/>
    <mergeCell ref="J112:K11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SEC</cp:lastModifiedBy>
  <dcterms:created xsi:type="dcterms:W3CDTF">2010-11-16T14:06:26Z</dcterms:created>
  <dcterms:modified xsi:type="dcterms:W3CDTF">2010-11-16T14:10:47Z</dcterms:modified>
</cp:coreProperties>
</file>